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150" windowHeight="10365" tabRatio="869" firstSheet="1" activeTab="1"/>
  </bookViews>
  <sheets>
    <sheet name="Liste" sheetId="1" state="hidden" r:id="rId1"/>
    <sheet name="Page de garde" sheetId="2" r:id="rId2"/>
    <sheet name="Institution" sheetId="3" r:id="rId3"/>
    <sheet name="Individu" sheetId="4" r:id="rId4"/>
    <sheet name="Soutiens de l'individu" sheetId="5" r:id="rId5"/>
    <sheet name="Besoins spécifiques Etr" sheetId="6" r:id="rId6"/>
    <sheet name="Déclaration" sheetId="7" r:id="rId7"/>
    <sheet name="Attestation de présence" sheetId="8" r:id="rId8"/>
    <sheet name="Récap" sheetId="9" state="hidden" r:id="rId9"/>
  </sheets>
  <definedNames>
    <definedName name="choix">'Liste'!$A$2:$A$3</definedName>
    <definedName name="CodeErasmus">'Liste'!$B$2:$B$909</definedName>
    <definedName name="Typemobilite">'Liste'!$E$2:$E$5</definedName>
    <definedName name="_xlnm.Print_Area" localSheetId="7">'Attestation de présence'!$A$1:$J$59</definedName>
    <definedName name="_xlnm.Print_Area" localSheetId="5">'Besoins spécifiques Etr'!$A$1:$N$72</definedName>
    <definedName name="_xlnm.Print_Area" localSheetId="6">'Déclaration'!$A$1:$I$35</definedName>
    <definedName name="_xlnm.Print_Area" localSheetId="3">'Individu'!$A$1:$H$26</definedName>
    <definedName name="_xlnm.Print_Area" localSheetId="2">'Institution'!$A$1:$H$43</definedName>
    <definedName name="_xlnm.Print_Area" localSheetId="1">'Page de garde'!$A$1:$K$48</definedName>
    <definedName name="_xlnm.Print_Area" localSheetId="4">'Soutiens de l''individu'!$A$1:$N$41</definedName>
  </definedNames>
  <calcPr fullCalcOnLoad="1"/>
</workbook>
</file>

<file path=xl/sharedStrings.xml><?xml version="1.0" encoding="utf-8"?>
<sst xmlns="http://schemas.openxmlformats.org/spreadsheetml/2006/main" count="3465" uniqueCount="3408">
  <si>
    <t>LYCEE SAINT LOUIS</t>
  </si>
  <si>
    <t>256484-IC-1-2010-1-FR-ERASMUS-EUCP-1</t>
  </si>
  <si>
    <t xml:space="preserve">239361-IC-1-2007-1-FR-ERASMUS-EUCX-1 </t>
  </si>
  <si>
    <t xml:space="preserve">27957-IC-1-2007-1-FR-ERASMUS-EUCX-1 </t>
  </si>
  <si>
    <t>Lycée Pierre Bayle</t>
  </si>
  <si>
    <t>233755-IC-1-2008-1-FR-ERASMUS-EUCP-1</t>
  </si>
  <si>
    <t>F  SELESTA03</t>
  </si>
  <si>
    <t>239487-IC-1-2009-1-FR-ERASMUS-EUCP-1</t>
  </si>
  <si>
    <t>F  SENS04</t>
  </si>
  <si>
    <t>ECOLE DE GESTION ET DE COMMERCE DE L'YONNE</t>
  </si>
  <si>
    <t>256527-IC-1-2010-1-FR-ERASMUS-EUCX-1</t>
  </si>
  <si>
    <t>F  SOPHIA01</t>
  </si>
  <si>
    <t>SKEMA BUSINESS SCHOOL</t>
  </si>
  <si>
    <t>258820-IC-1-2011-1-FR-ERASMUS-EUCX-1</t>
  </si>
  <si>
    <t>EPLEFPA Chartres</t>
  </si>
  <si>
    <t>Lycée Mahatma Gandhi</t>
  </si>
  <si>
    <t>242481-IC-1-2009-1-FR-ERASMUS-EUCP-1</t>
  </si>
  <si>
    <t>233183-IC-1-2008-1-FR-ERASMUS-EUCP-1</t>
  </si>
  <si>
    <t>250049-IC-1-2008-1-FR-ERASMUS-EUCP-1</t>
  </si>
  <si>
    <t xml:space="preserve">27669-IC-1-2007-1-FR-ERASMUS-EUCX-1 </t>
  </si>
  <si>
    <t xml:space="preserve">235929-IC-1-2007-1-FR-ERASMUS-EUCX-1 </t>
  </si>
  <si>
    <t>233537-IC-1-2008-1-FR-ERASMUS-EUCP-1</t>
  </si>
  <si>
    <t>F  ST-DENI14</t>
  </si>
  <si>
    <t>LYCEE LECONTE DE LISLE</t>
  </si>
  <si>
    <t>260574-IC-1-2011-1-FR-ERASMUS-EUCX-1</t>
  </si>
  <si>
    <t xml:space="preserve">27819-IC-1-2007-1-FR-ERASMUS-EUCX-1 </t>
  </si>
  <si>
    <t xml:space="preserve">223615-IC-1-2007-1-FR-ERASMUS-EUCX-1 </t>
  </si>
  <si>
    <t xml:space="preserve">28422-IC-1-2007-1-FR-ERASMUS-EUCX-1 </t>
  </si>
  <si>
    <t xml:space="preserve">27973-IC-1-2007-1-FR-ERASMUS-EUCX-1 </t>
  </si>
  <si>
    <t xml:space="preserve">30068-IC-1-2007-1-FR-ERASMUS-EUCX-1 </t>
  </si>
  <si>
    <t xml:space="preserve">53836-IC-1-2007-1-FR-ERASMUS-EUCX-1 </t>
  </si>
  <si>
    <t>234801-IC-1-2008-1-FR-ERASMUS-EUCP-1</t>
  </si>
  <si>
    <t>247425-IC-1-2008-1-FR-ERASMUS-EUCP-1</t>
  </si>
  <si>
    <t xml:space="preserve">28281-IC-1-2007-1-FR-ERASMUS-EUCX-1 </t>
  </si>
  <si>
    <t xml:space="preserve">28307-IC-1-2007-1-FR-ERASMUS-EUCX-1 </t>
  </si>
  <si>
    <t xml:space="preserve">28376-IC-1-2007-1-FR-ERASMUS-EUCX-1 </t>
  </si>
  <si>
    <t xml:space="preserve">210222-IC-1-2007-1-FR-ERASMUS-EUCX-1 </t>
  </si>
  <si>
    <t xml:space="preserve">236073-IC-1-2007-1-FR-ERASMUS-EUCX-1 </t>
  </si>
  <si>
    <t>C.I.D.O. Centre International d'Ostéopathie</t>
  </si>
  <si>
    <t>250795-IC-1-2008-1-FR-ERASMUS-EUC-1</t>
  </si>
  <si>
    <t>249586-IC-1-2008-1-FR-ERASMUS-EUCP-1</t>
  </si>
  <si>
    <t>EPLEFPA de Saint Lô Thère</t>
  </si>
  <si>
    <t>63994-IC-1-2008-1-FR-ERASMUS-EUCX-1</t>
  </si>
  <si>
    <t>EPLEFPA du Balcon des Ardennes</t>
  </si>
  <si>
    <t>235041-IC-1-2008-1-FR-ERASMUS-EUCX-1</t>
  </si>
  <si>
    <t>EPLEFPA Etienne Restat</t>
  </si>
  <si>
    <t>247419-IC-1-2008-1-FR-ERASMUS-EUCP-1</t>
  </si>
  <si>
    <t xml:space="preserve">232623-IC-1-2007-1-FR-ERASMUS-EUCX-1 </t>
  </si>
  <si>
    <t>EGC de Bretagne</t>
  </si>
  <si>
    <t xml:space="preserve">231771-IC-1-2007-1-FR-ERASMUS-EUCX-1 </t>
  </si>
  <si>
    <t xml:space="preserve">LEGTA Les Vergers </t>
  </si>
  <si>
    <t>233753-IC-1-2009-1-FR-ERASMUS-EUCX-1</t>
  </si>
  <si>
    <t>CFA de La CCI du Pays de Saint-Malo</t>
  </si>
  <si>
    <t xml:space="preserve">215609-IC-1-2007-1-FR-ERASMUS-EUCX-1 </t>
  </si>
  <si>
    <t>F  ST-MAUR06</t>
  </si>
  <si>
    <t>LYCEE TEILHARD DE CHARDIN</t>
  </si>
  <si>
    <t>256894-IC-1-2010-1-FR-ERASMUS-EUCP-1</t>
  </si>
  <si>
    <t>249258-IC-1-2008-1-FR-ERASMUS-EUCP-1</t>
  </si>
  <si>
    <t xml:space="preserve">27636-IC-1-2007-1-FR-ERASMUS-EUCX-1 </t>
  </si>
  <si>
    <t>EPLEFPA Troyes St.Pouange</t>
  </si>
  <si>
    <t>254467-IC-1-2009-1-FR-ERASMUS-EUCP-1</t>
  </si>
  <si>
    <t>254708-IC-1-2009-1-FR-ERASMUS-EUCP-1</t>
  </si>
  <si>
    <t xml:space="preserve">218436-IC-1-2007-1-FR-ERASMUS-EUCX-1 </t>
  </si>
  <si>
    <t xml:space="preserve">27892-IC-1-2007-1-FR-ERASMUS-EUCX-1 </t>
  </si>
  <si>
    <t xml:space="preserve">28021-IC-1-2007-1-FR-ERASMUS-EUCX-1 </t>
  </si>
  <si>
    <t>234443-IC-1-2008-1-FR-ERASMUS-EUCP-1</t>
  </si>
  <si>
    <t xml:space="preserve">28451-IC-1-2007-1-FR-ERASMUS-EUCX-1 </t>
  </si>
  <si>
    <t xml:space="preserve">28099-IC-1-2007-1-FR-ERASMUS-EUCX-1 </t>
  </si>
  <si>
    <t xml:space="preserve">215919-IC-1-2007-1-FR-ERASMUS-EUCX-1 </t>
  </si>
  <si>
    <t>233521-IC-1-2008-1-FR-ERASMUS-EUCP-1</t>
  </si>
  <si>
    <t>F  STRASBO46</t>
  </si>
  <si>
    <t>LYCEE HENRI MECK</t>
  </si>
  <si>
    <t>260686-IC-1-2011-1-FR-ERASMUS-EUCP-1</t>
  </si>
  <si>
    <t>237373-IC-1-2008-1-FR-ERASMUS-EUCP-1</t>
  </si>
  <si>
    <t>F  STRASBO48</t>
  </si>
  <si>
    <t>Université de Strasbourg</t>
  </si>
  <si>
    <t xml:space="preserve">28312-IC-1-2007-1-FR-ERASMUS-EUCX-1 </t>
  </si>
  <si>
    <t>F  SURESNE04</t>
  </si>
  <si>
    <t>LYCEE PAUL LANGEVIN</t>
  </si>
  <si>
    <t>257334-IC-1-2010-1-FR-ERASMUS-EUCP-1</t>
  </si>
  <si>
    <t xml:space="preserve">235393-IC-1-2007-1-FR-ERASMUS-EUCX-1 </t>
  </si>
  <si>
    <t>F  TALENCE07</t>
  </si>
  <si>
    <t>LYCEE D'HOTELLERIE ET DE TOURISME DE BORDEAUX TALENCE</t>
  </si>
  <si>
    <t>258888-IC-1-2011-1-FR-ERASMUS-EUCX-1</t>
  </si>
  <si>
    <t>LYCEE GENERAL ET TECHNOLOGIQUE MARIE CURIE</t>
  </si>
  <si>
    <t>254427-IC-1-2009-1-FR-ERASMUS-EUCP-1</t>
  </si>
  <si>
    <t xml:space="preserve">27978-IC-1-2007-1-FR-ERASMUS-EUCX-1 </t>
  </si>
  <si>
    <t xml:space="preserve">233793-IC-1-2007-1-FR-ERASMUS-EUCX-1 </t>
  </si>
  <si>
    <t>EPLEFPA Vic-en-Bigorre</t>
  </si>
  <si>
    <t>253825-IC-1-2011-1-FR-ERASMUS-EUC-1</t>
  </si>
  <si>
    <t>F  THEZA02</t>
  </si>
  <si>
    <t>LYCEE FREDERICA GARCIA LORCA</t>
  </si>
  <si>
    <t>256699-IC-1-2010-1-FR-ERASMUS-EUCP-1</t>
  </si>
  <si>
    <t>Lycée Jean Zay - Thiers</t>
  </si>
  <si>
    <t>232641-IC-1-2008-1-FR-ERASMUS-EUCP-1</t>
  </si>
  <si>
    <t>F  THONON02</t>
  </si>
  <si>
    <t>LYCEE JEANNE D'ARC</t>
  </si>
  <si>
    <t>257126-IC-1-2010-1-FR-ERASMUS-EUCP-1</t>
  </si>
  <si>
    <t>F  TOMBLAI02</t>
  </si>
  <si>
    <t>LYCEE ARTHUR VAROQUAUX</t>
  </si>
  <si>
    <t>256090-IC-1-2010-1-FR-ERASMUS-EUCP-1</t>
  </si>
  <si>
    <t xml:space="preserve">28184-IC-1-2007-1-FR-ERASMUS-EUCX-1 </t>
  </si>
  <si>
    <t xml:space="preserve">239369-IC-1-2007-1-FR-ERASMUS-EUCX-1 </t>
  </si>
  <si>
    <t>28392-IC-1-2008-1-FR-ERASMUS-EUCX-1</t>
  </si>
  <si>
    <t>242403-IC-1-2008-1-FR-ERASMUS-EUCP-1</t>
  </si>
  <si>
    <t>239627-IC-1-2008-1-FR-ERASMUS-EUCP-1</t>
  </si>
  <si>
    <t>235709-IC-1-2008-1-FR-ERASMUS-EUCP-1</t>
  </si>
  <si>
    <t>F  TOULON19</t>
  </si>
  <si>
    <t>ISEN TOULON</t>
  </si>
  <si>
    <t>257028-IC-1-2010-1-FR-ERASMUS-EUCP-1</t>
  </si>
  <si>
    <t>UNIVERSITE TOULOUSE 1 CAPITOLE</t>
  </si>
  <si>
    <t xml:space="preserve">51063-IC-1-2007-1-FR-ERASMUS-EUCX-1 </t>
  </si>
  <si>
    <t xml:space="preserve">27953-IC-1-2007-1-FR-ERASMUS-EUCX-1 </t>
  </si>
  <si>
    <t xml:space="preserve">27993-IC-1-2007-1-FR-ERASMUS-EUCX-1 </t>
  </si>
  <si>
    <t>Lycée Ozenne Toulouse</t>
  </si>
  <si>
    <t>247357-IC-1-2008-1-FR-ERASMUS-EUCP-1</t>
  </si>
  <si>
    <t>249396-IC-1-2009-1-FR-ERASMUS-EUCX-1</t>
  </si>
  <si>
    <t>F  TOULOUS119</t>
  </si>
  <si>
    <t>CENTRE REGIONAL DE FORMATION AUX METIERS DU SOCIAL-E.R.A.S.M.E</t>
  </si>
  <si>
    <t>257084-IC-1-2010-1-FR-ERASMUS-EUCP-1</t>
  </si>
  <si>
    <t xml:space="preserve">27567-IC-1-2008-1-FR-ERASMUS-EUCX-1 </t>
  </si>
  <si>
    <t xml:space="preserve">219676-IC-1-2007-1-FR-ERASMUS-EUCX-1 </t>
  </si>
  <si>
    <t xml:space="preserve">28254-IC-1-2008-1-FR-ERASMUS-EUCX-1 </t>
  </si>
  <si>
    <t xml:space="preserve">28030-IC-1-2007-1-FR-ERASMUS-EUCX-1 </t>
  </si>
  <si>
    <t>27884-IC-1-2008-1-FR-ERASMUS-EUCX-1</t>
  </si>
  <si>
    <t xml:space="preserve">220317-IC-1-2007-1-FR-ERASMUS-EUCX-1 </t>
  </si>
  <si>
    <t xml:space="preserve">28620-IC-1-2007-1-FR-ERASMUS-EUCX-1 </t>
  </si>
  <si>
    <t xml:space="preserve">27914-IC-1-2007-1-FR-ERASMUS-EUCX-1 </t>
  </si>
  <si>
    <t xml:space="preserve">27984-IC-1-2007-1-FR-ERASMUS-EUCX-1 </t>
  </si>
  <si>
    <t xml:space="preserve">28083-IC-1-2007-1-FR-ERASMUS-EUCX-1 </t>
  </si>
  <si>
    <t>F  TOULOUS39</t>
  </si>
  <si>
    <t>IDRAC TOULOUSE</t>
  </si>
  <si>
    <t>257410-IC-1-2011-1-FR-ERASMUS-EUC-1</t>
  </si>
  <si>
    <t>F  TOULOUS40</t>
  </si>
  <si>
    <t>CONSERVATOIRE SUPÉRIEUR OSTÉOPATHIQUE FRANÇAIS-TOULOUSE</t>
  </si>
  <si>
    <t>259354-IC-1-2011-1-FR-ERASMUS-EUC-1</t>
  </si>
  <si>
    <t>CONSERVATOIRE SUPÉRIEUR OSTÉOPATHIQUE -TOULOUSE</t>
  </si>
  <si>
    <t>259360-IC-1-2011-1-FR-ERASMUS-EUC-1</t>
  </si>
  <si>
    <t>259966-IC-1-2011-1-FR-ERASMUS-EUCX-1</t>
  </si>
  <si>
    <t>F  TOULOUS43</t>
  </si>
  <si>
    <t>ESAM</t>
  </si>
  <si>
    <t>260019-IC-1-2011-1-FR-ERASMUS-EUCX-1</t>
  </si>
  <si>
    <t>F  TOULOUS44</t>
  </si>
  <si>
    <t>EPLEFPA AUCH BEAULIEU-LAVACANT</t>
  </si>
  <si>
    <t>260089-IC-1-2011-1-FR-ERASMUS-EUCX-1</t>
  </si>
  <si>
    <t xml:space="preserve">28141-IC-1-2007-1-FR-ERASMUS-EUCX-1 </t>
  </si>
  <si>
    <t xml:space="preserve">218018-IC-1-2007-1-FR-ERASMUS-EUCX-1 </t>
  </si>
  <si>
    <t>IEP DE TOULOUSE</t>
  </si>
  <si>
    <t xml:space="preserve">28060-IC-1-2007-1-FR-ERASMUS-EUCX-1 </t>
  </si>
  <si>
    <t>Institut Catholique d'Arts et Métiers de Toulouse</t>
  </si>
  <si>
    <t>250751-IC-1-2008-1-FR-ERASMUS-EUCX-1</t>
  </si>
  <si>
    <t xml:space="preserve">238101-IC-1-2007-1-FR-ERASMUS-EUCX-1 </t>
  </si>
  <si>
    <t xml:space="preserve">240607-IC-1-2007-1-FR-ERASMUS-EUCX-1 </t>
  </si>
  <si>
    <t>EPLEFPA de TOULOUSE AUZEVILLE</t>
  </si>
  <si>
    <t xml:space="preserve">233415-IC-1-2007-1-FR-ERASMUS-EUCX-1 </t>
  </si>
  <si>
    <t xml:space="preserve">227289-IC-1-2007-1-FR-ERASMUS-EUCX-1 </t>
  </si>
  <si>
    <t>F  TOURCOI10</t>
  </si>
  <si>
    <t>ESHOTEL</t>
  </si>
  <si>
    <t>259772-IC-1-2011-1-FR-ERASMUS-EUCX-1</t>
  </si>
  <si>
    <t>253967-IC-1-2011-1-FR-ERASMUS-EUCX-1</t>
  </si>
  <si>
    <t>F  TOURNON03</t>
  </si>
  <si>
    <t>LYCEE TECHNIQUE PRIVE DU SACRE CŒUR</t>
  </si>
  <si>
    <t>256960-IC-1-2010-1-FR-ERASMUS-EUCP-1</t>
  </si>
  <si>
    <t>UNIVERSITE FRANÇOIS RABELAIS</t>
  </si>
  <si>
    <t xml:space="preserve">28390-IC-1-2007-1-FR-ERASMUS-EUCX-1 </t>
  </si>
  <si>
    <t xml:space="preserve">235959-IC-1-2007-1-FR-ERASMUS-EUCX-1 </t>
  </si>
  <si>
    <t>F  TOURS29</t>
  </si>
  <si>
    <t>LEGTA TOURS FONDETTES</t>
  </si>
  <si>
    <t>257262-IC-1-2010-1-FR-ERASMUS-EUCP-1</t>
  </si>
  <si>
    <t>F  TOURS30</t>
  </si>
  <si>
    <t>ATEC ITS</t>
  </si>
  <si>
    <t>259396-IC-1-2011-1-FR-ERASMUS-EUCX-1</t>
  </si>
  <si>
    <t>248159-IC-1-2008-1-FR-ERASMUS-EUCP-1</t>
  </si>
  <si>
    <t xml:space="preserve">28126-IC-1-2007-1-FR-ERASMUS-EUCX-1 </t>
  </si>
  <si>
    <t xml:space="preserve">28601-IC-1-2007-1-FR-ERASMUS-EUCX-1 </t>
  </si>
  <si>
    <t>236223-IC-1-2008-1-FR-ERASMUS-EUCP-1</t>
  </si>
  <si>
    <t>238711-IC-1-2008-1-FR-ERASMUS-EUCP-1</t>
  </si>
  <si>
    <t>LYCEE RENE PERRIN</t>
  </si>
  <si>
    <t xml:space="preserve">239839-IC-1-2007-1-FR-ERASMUS-EUCX-1 </t>
  </si>
  <si>
    <t>F  VALBONN04</t>
  </si>
  <si>
    <t>CENTRE D'OSTEOPATHIE ATMAN</t>
  </si>
  <si>
    <t>260237-IC-1-2011-1-FR-ERASMUS-EUC-1</t>
  </si>
  <si>
    <t xml:space="preserve">223703-IC-1-2007-1-FR-ERASMUS-EUCX-1 </t>
  </si>
  <si>
    <t>EGC Drôme-Ardèche</t>
  </si>
  <si>
    <t>231165-IC-1-2008-1-FR-ERASMUS-EUCX-1</t>
  </si>
  <si>
    <t>234873-IC-1-2008-1-FR-ERASMUS-EUCX-1</t>
  </si>
  <si>
    <t>234325-IC-1-2008-1-FR-ERASMUS-EUCP-1</t>
  </si>
  <si>
    <t xml:space="preserve">28032-IC-1-2007-1-FR-ERASMUS-EUCX-1 </t>
  </si>
  <si>
    <t>244615-IC-1-2008-1-FR-ERASMUS-EUCP-1</t>
  </si>
  <si>
    <t xml:space="preserve">236871-IC-1-2007-1-FR-ERASMUS-EUCX-1 </t>
  </si>
  <si>
    <t xml:space="preserve">229231-IC-1-2007-1-FR-ERASMUS-EUCX-1 </t>
  </si>
  <si>
    <t>F  VALENCI16</t>
  </si>
  <si>
    <t>LYCEE NOTRE DAME DE GRACE</t>
  </si>
  <si>
    <t>260357-IC-1-2011-1-FR-ERASMUS-EUCX-1</t>
  </si>
  <si>
    <t xml:space="preserve">27932-IC-1-2007-1-FR-ERASMUS-EUCX-1 </t>
  </si>
  <si>
    <t>230827-IC-1-2008-1-FR-ERASMUS-EUCX-1</t>
  </si>
  <si>
    <t>235611-IC-1-2008-1-FR-ERASMUS-EUCX-1</t>
  </si>
  <si>
    <t xml:space="preserve">239613-IC-1-2007-1-FR-ERASMUS-EUCX-1 </t>
  </si>
  <si>
    <t>F  VANNES10</t>
  </si>
  <si>
    <t>LYCEE NOTRE DAME LE MENIMUR</t>
  </si>
  <si>
    <t>256466-IC-1-2010-1-FR-ERASMUS-EUCX-1</t>
  </si>
  <si>
    <t xml:space="preserve">28428-IC-1-2007-1-FR-ERASMUS-EUCX-1 </t>
  </si>
  <si>
    <t>EPLEFPA DE LOIR-ET-CHER</t>
  </si>
  <si>
    <t xml:space="preserve">240597-IC-1-2007-1-FR-ERASMUS-EUCX-1 </t>
  </si>
  <si>
    <t xml:space="preserve">234321-IC-1-2007-1-FR-ERASMUS-EUCX-1 </t>
  </si>
  <si>
    <t xml:space="preserve">83735-IC-1-2008-1-FR-ERASMUS-EUCX-1 </t>
  </si>
  <si>
    <t xml:space="preserve">27974-IC-1-2007-1-FR-ERASMUS-EUCX-1 </t>
  </si>
  <si>
    <t xml:space="preserve">223986-IC-1-2007-1-FR-ERASMUS-EUCX-1 </t>
  </si>
  <si>
    <t xml:space="preserve">27624-IC-1-2007-1-FR-ERASMUS-EUCX-1 </t>
  </si>
  <si>
    <t xml:space="preserve">240617-IC-1-2007-1-FR-ERASMUS-EUCX-1 </t>
  </si>
  <si>
    <t>237289-IC-1-2008-1-FR-ERASMUS-EUCX-1</t>
  </si>
  <si>
    <t xml:space="preserve">237949-IC-1-2007-1-FR-ERASMUS-EUCX-1 </t>
  </si>
  <si>
    <t xml:space="preserve">232083-IC-1-2007-1-FR-ERASMUS-EUCX-1 </t>
  </si>
  <si>
    <t>F  VESOUL08</t>
  </si>
  <si>
    <t>LYCEE LES HABERGES</t>
  </si>
  <si>
    <t>256390-IC-1-2010-1-FR-ERASMUS-EUCP-1</t>
  </si>
  <si>
    <t>F  VICHY03</t>
  </si>
  <si>
    <t>LEAFP CLAUDE MERCIER</t>
  </si>
  <si>
    <t>236253-IC-1-2010-1-FR-ERASMUS-EUC-1</t>
  </si>
  <si>
    <t xml:space="preserve">239965-IC-1-2007-1-FR-ERASMUS-EUCX-1 </t>
  </si>
  <si>
    <t xml:space="preserve">217110-IC-1-2007-1-FR-ERASMUS-EUCX-1 </t>
  </si>
  <si>
    <t>F  VILLERS02</t>
  </si>
  <si>
    <t>LYCEE POLYVALENT REGIONAL STANISLAS</t>
  </si>
  <si>
    <t>256523-IC-1-2010-1-FR-ERASMUS-EUCP-1</t>
  </si>
  <si>
    <t>F  VITRE03</t>
  </si>
  <si>
    <t>LYCÉE BERTRAND D'ARGENTRÉ VITRE</t>
  </si>
  <si>
    <t>260462-IC-1-2011-1-FR-ERASMUS-EUCP-1</t>
  </si>
  <si>
    <t>Identification du représentant légal de l'établissement d'envoi</t>
  </si>
  <si>
    <t>Avis après étude du dossier</t>
  </si>
  <si>
    <t>avis favorable</t>
  </si>
  <si>
    <t>avis défavorable</t>
  </si>
  <si>
    <t>N° ECHE :</t>
  </si>
  <si>
    <t>N° annexe</t>
  </si>
  <si>
    <t xml:space="preserve">Assitance médicale : </t>
  </si>
  <si>
    <t>de jour</t>
  </si>
  <si>
    <t>de nuit</t>
  </si>
  <si>
    <t>auxiliaire de vie</t>
  </si>
  <si>
    <t>Aide didactique :</t>
  </si>
  <si>
    <t>matériel</t>
  </si>
  <si>
    <t>tierce personne</t>
  </si>
  <si>
    <t xml:space="preserve">Préciser ici les soutiens dont bénéficie l'individu en France et dont il aura besoin à l'étranger. </t>
  </si>
  <si>
    <t xml:space="preserve">Si oui : </t>
  </si>
  <si>
    <t>Financement du voyage</t>
  </si>
  <si>
    <t>voyage n°1</t>
  </si>
  <si>
    <t>voyage n°2</t>
  </si>
  <si>
    <t>Financement frais de séjour</t>
  </si>
  <si>
    <t xml:space="preserve">Uniquement réservé aux handicapés moteurs ne bénéficiant pas d'un logement au sein du campus. </t>
  </si>
  <si>
    <t>Distance km aller</t>
  </si>
  <si>
    <t>Montant du devis total</t>
  </si>
  <si>
    <t>Montant frais supplémentaires</t>
  </si>
  <si>
    <t>Montant pris en charge CEAM/Mutuelle</t>
  </si>
  <si>
    <t>Montant du logement spécialisé en France</t>
  </si>
  <si>
    <t>Montant du logement spécialisé à l'étranger</t>
  </si>
  <si>
    <t>Accompagnateur</t>
  </si>
  <si>
    <t>Coût total voyage</t>
  </si>
  <si>
    <t>Coût total frais de séjour</t>
  </si>
  <si>
    <t>Coût total matériel</t>
  </si>
  <si>
    <t>Coût total assistance et suivi médical</t>
  </si>
  <si>
    <t>Coût total hébergement et transport</t>
  </si>
  <si>
    <t>Coût total supplémentaire lié à la mobilité</t>
  </si>
  <si>
    <t>Ville de départ</t>
  </si>
  <si>
    <t>Ville d'arrivée</t>
  </si>
  <si>
    <t>au cours de sa mobilité</t>
  </si>
  <si>
    <t>Veuillez indiquer uniquement les allocations maintenues pendant la mobilité</t>
  </si>
  <si>
    <t>Aide au transport</t>
  </si>
  <si>
    <t>Montant total des allocations maintenues pendant la mobilité</t>
  </si>
  <si>
    <r>
      <rPr>
        <b/>
        <sz val="10"/>
        <color indexed="10"/>
        <rFont val="Tahoma"/>
        <family val="2"/>
      </rPr>
      <t xml:space="preserve">Attention : </t>
    </r>
    <r>
      <rPr>
        <sz val="10"/>
        <color indexed="62"/>
        <rFont val="Tahoma"/>
        <family val="2"/>
      </rPr>
      <t>Conformément à l’article 1 du décret  n° 2005-724 du 29 juin 2005 relatif à l’allocation aux adultes handicapés et modifiant le code de la sécurité sociale, l’étudiant conserve le bénéfice de son Allocation Adulte Handicapé lorsqu’il effectue un séjour de plus de 3 mois à l’étranger, à condition « que ce séjour lui permette soit de poursuivre ses études, soit d’apprendre une langue étrangère, soit de parfaire sa formation professionnelle. »</t>
    </r>
  </si>
  <si>
    <t>Allocations spécifiques :</t>
  </si>
  <si>
    <t>INDIVIDU</t>
  </si>
  <si>
    <t>Déclaration sur l'honneur</t>
  </si>
  <si>
    <t>Contrat de mobilité de l’étudiant 2014</t>
  </si>
  <si>
    <t>Copie recto verso de la carte d’invalidité</t>
  </si>
  <si>
    <t>Copie de la décision PCH si attribuée à l’individu</t>
  </si>
  <si>
    <t>Devis justifiant les coûts supplémentaires liés à l'hébergement spécifique, s’il y a lieu</t>
  </si>
  <si>
    <t xml:space="preserve">Devis justifiant les coûts supplémentaires liés au transport, s’il y a lieu </t>
  </si>
  <si>
    <t>Certificat médical de moins de 3 mois spécifiant s’il y a lieu le suivi médical lors du séjour</t>
  </si>
  <si>
    <t>Devis justifiant les coûts supplémentaires liés à l’assistance et au suivi médical</t>
  </si>
  <si>
    <t>Devis justifiant les coûts supplémentaires liés au matériel didactique ou autres besoins</t>
  </si>
  <si>
    <t>Identification de la personne chargée du suivi du dossier handicapé</t>
  </si>
  <si>
    <t>Type de mobilité :</t>
  </si>
  <si>
    <t>Durée du séjour :</t>
  </si>
  <si>
    <t xml:space="preserve">Nombre d'aller-retour : </t>
  </si>
  <si>
    <t>Veuillez décrire quel type de matériel, d'aide ou autres besoins seront nécessaires</t>
  </si>
  <si>
    <r>
      <t xml:space="preserve"> </t>
    </r>
    <r>
      <rPr>
        <sz val="10"/>
        <color indexed="62"/>
        <rFont val="Wingdings"/>
        <family val="0"/>
      </rPr>
      <t>£</t>
    </r>
    <r>
      <rPr>
        <sz val="10"/>
        <color indexed="62"/>
        <rFont val="Tahoma"/>
        <family val="2"/>
      </rPr>
      <t xml:space="preserve">m’engage à verser l’allocation à l’individu concerné, pour la durée mentionnée dans le présent formulaire                 
 </t>
    </r>
    <r>
      <rPr>
        <sz val="10"/>
        <color indexed="62"/>
        <rFont val="Wingdings"/>
        <family val="0"/>
      </rPr>
      <t>£</t>
    </r>
    <r>
      <rPr>
        <sz val="10"/>
        <color indexed="62"/>
        <rFont val="Tahoma"/>
        <family val="2"/>
      </rPr>
      <t xml:space="preserve">m'engage à publier sur le site internet de mon institution toutes informations utiles et démarches que doit effectuer l'individu en situation de handicap 
 </t>
    </r>
    <r>
      <rPr>
        <sz val="10"/>
        <color indexed="62"/>
        <rFont val="Wingdings"/>
        <family val="0"/>
      </rPr>
      <t>£</t>
    </r>
    <r>
      <rPr>
        <sz val="10"/>
        <color indexed="62"/>
        <rFont val="Tahoma"/>
        <family val="2"/>
      </rPr>
      <t xml:space="preserve">m'engage à prendre contact avec l'Agence nationale si la mobilité est écourtée 
 </t>
    </r>
    <r>
      <rPr>
        <sz val="10"/>
        <color indexed="62"/>
        <rFont val="Wingdings"/>
        <family val="0"/>
      </rPr>
      <t>£</t>
    </r>
    <r>
      <rPr>
        <sz val="10"/>
        <color indexed="62"/>
        <rFont val="Tahoma"/>
        <family val="2"/>
      </rPr>
      <t xml:space="preserve">m’engage à fournir une attestation délivrée par l’organisme d'accueil, visant à nous informer 
     des mesures prises pour l’individu en mobilité 
 </t>
    </r>
    <r>
      <rPr>
        <sz val="10"/>
        <color indexed="62"/>
        <rFont val="Wingdings"/>
        <family val="0"/>
      </rPr>
      <t>£</t>
    </r>
    <r>
      <rPr>
        <sz val="10"/>
        <color indexed="62"/>
        <rFont val="Tahoma"/>
        <family val="2"/>
      </rPr>
      <t xml:space="preserve">ai pris connaissance du fait qu’en cas de fausses déclarations, des sanctions 
     administratives et financières pourront être prises à mon encontre et à l’encontre de mon 
     organisme
 </t>
    </r>
    <r>
      <rPr>
        <sz val="10"/>
        <color indexed="62"/>
        <rFont val="Wingdings"/>
        <family val="0"/>
      </rPr>
      <t>£</t>
    </r>
    <r>
      <rPr>
        <sz val="10"/>
        <color indexed="62"/>
        <rFont val="Tahoma"/>
        <family val="2"/>
      </rPr>
      <t xml:space="preserve">certifie que les informations contenues dans ce formulaire sont complètes et exactes.
     </t>
    </r>
  </si>
  <si>
    <t>Nom et prénom de l'individu en situation de handicap :</t>
  </si>
  <si>
    <t>ETABLISSEMENT D’ENVOI </t>
  </si>
  <si>
    <t>ETABLISSEMENT/ORGANISME D’ACCUEIL</t>
  </si>
  <si>
    <t>(en mois pour SM et jour pour ST)</t>
  </si>
  <si>
    <t>annexer la carte d'invalidité (ANNEXE 2)</t>
  </si>
  <si>
    <t>annexer le contrat de l'individu (ANNEXE 1)</t>
  </si>
  <si>
    <t>Soutien spécifique de l’individu  :</t>
  </si>
  <si>
    <t>taux mensuel</t>
  </si>
  <si>
    <t>mois de mobilité</t>
  </si>
  <si>
    <t>annexer la décision de PCH (ANNEXE 3)</t>
  </si>
  <si>
    <t>Copie de la décision d'attribution d'une aide au transport</t>
  </si>
  <si>
    <t>annexer la décision de l'aide au transport (ANNEXE 4)</t>
  </si>
  <si>
    <t>Autre subvention spécifique</t>
  </si>
  <si>
    <t>Titre de la pièce</t>
  </si>
  <si>
    <t>MONTANT</t>
  </si>
  <si>
    <t>Parent</t>
  </si>
  <si>
    <t>Enseignant</t>
  </si>
  <si>
    <t>Assistant</t>
  </si>
  <si>
    <t>http://ec.europa.eu/programmes/erasmus-plus/tools/distance_fr.htm</t>
  </si>
  <si>
    <t xml:space="preserve">Veuillez calculer la distance entre le lieu de départ et d'arrivée via le simulateur de distance : </t>
  </si>
  <si>
    <r>
      <t xml:space="preserve">Chaque demande doit être accompagnée des devis correspondants. Tous les montants doivent être indiqués en Euros : </t>
    </r>
    <r>
      <rPr>
        <b/>
        <i/>
        <u val="single"/>
        <sz val="10"/>
        <color indexed="62"/>
        <rFont val="Tahoma"/>
        <family val="2"/>
      </rPr>
      <t xml:space="preserve">http://ec.europa.eu/budget/contracts_grants/info_contracts/inforeuro/inforeuro_en.cfm </t>
    </r>
  </si>
  <si>
    <t>Barême financier</t>
  </si>
  <si>
    <t>Moins de 100 km</t>
  </si>
  <si>
    <t>100-499 Km</t>
  </si>
  <si>
    <t>500-1999 Km</t>
  </si>
  <si>
    <t>2000-2999 Km</t>
  </si>
  <si>
    <t>3000-3999 Km</t>
  </si>
  <si>
    <t>4000-7999 Km</t>
  </si>
  <si>
    <t xml:space="preserve"> + 8000 Km</t>
  </si>
  <si>
    <t>Montant du forfait</t>
  </si>
  <si>
    <t xml:space="preserve"> veuillez vous référer à l'annexe III de la convention de subvention 2014</t>
  </si>
  <si>
    <t xml:space="preserve">Pays de destination : </t>
  </si>
  <si>
    <t>Montant du forfait journalier</t>
  </si>
  <si>
    <t>Ne pas compléter si l'accompagnateur est aussi l'assistant / auxillaire de vie pendant la mobilité</t>
  </si>
  <si>
    <t>taux journalier</t>
  </si>
  <si>
    <t>nombre d'heures</t>
  </si>
  <si>
    <t>nombre de jours</t>
  </si>
  <si>
    <t>nombre de mois</t>
  </si>
  <si>
    <t>Sélectionner le type de taux</t>
  </si>
  <si>
    <t>Montant</t>
  </si>
  <si>
    <r>
      <rPr>
        <b/>
        <sz val="8"/>
        <color indexed="62"/>
        <rFont val="Tahoma"/>
        <family val="2"/>
      </rPr>
      <t>Sélectionner</t>
    </r>
    <r>
      <rPr>
        <sz val="8"/>
        <color indexed="62"/>
        <rFont val="Tahoma"/>
        <family val="2"/>
      </rPr>
      <t xml:space="preserve"> le type de taux</t>
    </r>
  </si>
  <si>
    <r>
      <t>taux horaire</t>
    </r>
  </si>
  <si>
    <t>9A</t>
  </si>
  <si>
    <t>9B</t>
  </si>
  <si>
    <t>9C</t>
  </si>
  <si>
    <t>annexer le devis (Annexe 9A)</t>
  </si>
  <si>
    <t>annexer le devis (Annexe 9B)</t>
  </si>
  <si>
    <t>annexer le devis (Annexe 9C)</t>
  </si>
  <si>
    <r>
      <t xml:space="preserve">Suivi médical </t>
    </r>
    <r>
      <rPr>
        <b/>
        <u val="single"/>
        <sz val="10"/>
        <color indexed="62"/>
        <rFont val="Tahoma"/>
        <family val="2"/>
      </rPr>
      <t>non pris en charge pas la carte européenne d'assurance maladie et/ou mutuelle de l'étudiant</t>
    </r>
  </si>
  <si>
    <t>9D</t>
  </si>
  <si>
    <t>annexer le devis (Annexe 9D)</t>
  </si>
  <si>
    <t>Annexer le document (ANNEXE 5A)</t>
  </si>
  <si>
    <t>Annexer le document (ANNEXE 5B)</t>
  </si>
  <si>
    <t>Annexer le document (ANNEXE 5C)</t>
  </si>
  <si>
    <t>Annexer le document (ANNEXE 5D)</t>
  </si>
  <si>
    <t>Détail annexes 5</t>
  </si>
  <si>
    <t>5A</t>
  </si>
  <si>
    <t>5B</t>
  </si>
  <si>
    <t>5C</t>
  </si>
  <si>
    <t>5D</t>
  </si>
  <si>
    <t>Détail annexes 6</t>
  </si>
  <si>
    <t>6A</t>
  </si>
  <si>
    <t>6B</t>
  </si>
  <si>
    <t>6C</t>
  </si>
  <si>
    <t>6D</t>
  </si>
  <si>
    <t>annexer le devis (Annexe 6A)</t>
  </si>
  <si>
    <t>annexer le devis (Annexe 6B)</t>
  </si>
  <si>
    <t>annexer le devis (Annexe 6C)</t>
  </si>
  <si>
    <t>annexer le devis (Annexe 6D)</t>
  </si>
  <si>
    <t>annexer le devis (Annexe 7)</t>
  </si>
  <si>
    <r>
      <t xml:space="preserve">Autres subventions spécifiques HORS  bourse sur critères sociaux/bourse privée/bourse du CR et/ou CG/bourse de la ville </t>
    </r>
    <r>
      <rPr>
        <b/>
        <i/>
        <sz val="11"/>
        <color indexed="60"/>
        <rFont val="Tahoma"/>
        <family val="2"/>
      </rPr>
      <t>(ANNEXES 5)</t>
    </r>
  </si>
  <si>
    <t>Assistance/Suivi médical : (annexes 6)</t>
  </si>
  <si>
    <t>annexer le devis (Annexe 8)</t>
  </si>
  <si>
    <t>Détail Annexes 9</t>
  </si>
  <si>
    <t xml:space="preserve">Je soussigné(e), « nom, prénom rep leg »,  </t>
  </si>
  <si>
    <t xml:space="preserve">Je soussigné(e), </t>
  </si>
  <si>
    <t xml:space="preserve">certifie que les informations contenues dans ce formulaire sont </t>
  </si>
  <si>
    <t>excates et m'engage à fournir toutes les pièces nécessaires à l'étude du dossier</t>
  </si>
  <si>
    <t>Signature originale obligatoire :</t>
  </si>
  <si>
    <t>À signer par la personne habilitée à engager légalement l'organisme 
candidat.</t>
  </si>
  <si>
    <t>représentant légal de l’institution,</t>
  </si>
  <si>
    <r>
      <t xml:space="preserve">Matériel didactique / aide et autres besoins - Annexes 9 </t>
    </r>
    <r>
      <rPr>
        <b/>
        <i/>
        <sz val="10"/>
        <color indexed="10"/>
        <rFont val="Tahoma"/>
        <family val="2"/>
      </rPr>
      <t xml:space="preserve">(soumis à l'appréciation de l'Agence nationale) </t>
    </r>
  </si>
  <si>
    <t>Mail ou attestation délivrée par l’organisme d'accueil, visant à vous informer des mesures prises pour l’individu en mobilité</t>
  </si>
  <si>
    <r>
      <t xml:space="preserve">L’ensemble des informations demandées dans ce formulaire ont  pour objectif de déterminer le plus précisément possible </t>
    </r>
    <r>
      <rPr>
        <b/>
        <sz val="8"/>
        <rFont val="Arial"/>
        <family val="2"/>
      </rPr>
      <t>les coûts supplémentaires</t>
    </r>
    <r>
      <rPr>
        <sz val="8"/>
        <rFont val="Arial"/>
        <family val="2"/>
      </rPr>
      <t xml:space="preserve"> supportés par l’étudiant lors de son séjour. Les étudiants handicapés sont obligatoirement allocataires. 
L’Agence Nationale ne prendra en compte que </t>
    </r>
    <r>
      <rPr>
        <b/>
        <sz val="8"/>
        <rFont val="Arial"/>
        <family val="2"/>
      </rPr>
      <t>les frais supplémentaires</t>
    </r>
    <r>
      <rPr>
        <sz val="8"/>
        <rFont val="Arial"/>
        <family val="2"/>
      </rPr>
      <t xml:space="preserve"> qui ne peuvent pas être couverts par d’autres sources de financements. Les frais pour les besoins spécifiques seront pris en charge </t>
    </r>
    <r>
      <rPr>
        <b/>
        <sz val="8"/>
        <rFont val="Arial"/>
        <family val="2"/>
      </rPr>
      <t xml:space="preserve">sur la base des frais réels estimés </t>
    </r>
    <r>
      <rPr>
        <sz val="8"/>
        <rFont val="Arial"/>
        <family val="2"/>
      </rPr>
      <t xml:space="preserve">par l’établissement après une analyse des besoins avec le participant et ils donneront lieu à un avenant au contrat financier. 
L’évaluation des besoins spécifiques doit être documentée et justifiée : factures, devis… Chaque coût énoncé doit être justifié sous peine d’être rejeté. </t>
    </r>
    <r>
      <rPr>
        <b/>
        <sz val="8"/>
        <rFont val="Arial"/>
        <family val="2"/>
      </rPr>
      <t>Tous les montants doivent être indiqués en Euros</t>
    </r>
    <r>
      <rPr>
        <sz val="8"/>
        <rFont val="Arial"/>
        <family val="2"/>
      </rPr>
      <t xml:space="preserve">.
L’établissement d’envoi doit se mettre en contact le plus rapidement possible avec l’établissement d’accueil pour s’assurer des conditions de séjour de l’étudiant (accessibilité des locaux, mesures spécifiques quant à l’organisation des examens, matériel spécifique…) 
</t>
    </r>
    <r>
      <rPr>
        <b/>
        <sz val="8"/>
        <color indexed="10"/>
        <rFont val="Arial"/>
        <family val="2"/>
      </rPr>
      <t>ATTENTION : toute mention manuscrite et / ou annexe manquante empêchera l'instruction de la demande de fonds complémantaires.</t>
    </r>
  </si>
  <si>
    <t>DEMANDE DE FONDS COMPLEMENTAIRES 
POUR LES INDIVIDUS EN SITUATION DE HANDICAP 2014-2015</t>
  </si>
  <si>
    <r>
      <t xml:space="preserve">Veuillez vous assurer avant le dépôt en ligne que </t>
    </r>
    <r>
      <rPr>
        <b/>
        <sz val="8"/>
        <rFont val="Arial"/>
        <family val="2"/>
      </rPr>
      <t>les documents suivants ont été annexés</t>
    </r>
    <r>
      <rPr>
        <sz val="8"/>
        <rFont val="Arial"/>
        <family val="2"/>
      </rPr>
      <t xml:space="preserve">. </t>
    </r>
  </si>
  <si>
    <t>saisir le nom de la pièce</t>
  </si>
  <si>
    <t>Date de l'avis :</t>
  </si>
  <si>
    <t>Nous confirmons que l'accompagnateur nommé ci-dessus, a bien passé</t>
  </si>
  <si>
    <t>Attestation de présence à compléter par la personne en charge du dossier handicapé à la fin de la mobilité de l'individu</t>
  </si>
  <si>
    <r>
      <t xml:space="preserve">Formulaire à envoyer par mail (à </t>
    </r>
    <r>
      <rPr>
        <b/>
        <u val="single"/>
        <sz val="8"/>
        <color indexed="8"/>
        <rFont val="Arial"/>
        <family val="2"/>
      </rPr>
      <t>elisabeth.mitaine@2e2f.fr)</t>
    </r>
    <r>
      <rPr>
        <sz val="8"/>
        <rFont val="Arial"/>
        <family val="2"/>
      </rPr>
      <t xml:space="preserve"> et courrier </t>
    </r>
    <r>
      <rPr>
        <b/>
        <sz val="8"/>
        <rFont val="Arial"/>
        <family val="2"/>
      </rPr>
      <t>1 mois avant le départ en mobilité de l'individu.</t>
    </r>
  </si>
  <si>
    <t xml:space="preserve">227467-IC-1-2007-1-FR-ERASMUS-EUCX-1 </t>
  </si>
  <si>
    <t xml:space="preserve">232989-IC-1-2007-1-FR-ERASMUS-EUCX-1 </t>
  </si>
  <si>
    <t>LYCEE CARNOT</t>
  </si>
  <si>
    <t>255053-IC-1-2009-1-FR-ERASMUS-EUCP-1</t>
  </si>
  <si>
    <t>F  CANNES08</t>
  </si>
  <si>
    <t>FACULTÉ DES MÉTIERS DE CANNES</t>
  </si>
  <si>
    <t>256559-IC-1-2010-1-FR-ERASMUS-EUCP-1</t>
  </si>
  <si>
    <t>233759-IC-1-2008-1-FR-ERASMUS-EUCX-1</t>
  </si>
  <si>
    <t>EPLEA Carcassonne</t>
  </si>
  <si>
    <t xml:space="preserve">223485-IC-1-2007-1-FR-ERASMUS-EUCX-1 </t>
  </si>
  <si>
    <t>236329-IC-1-2008-1-FR-ERASMUS-EUCX-1</t>
  </si>
  <si>
    <t xml:space="preserve">28554-IC-1-2007-1-FR-ERASMUS-EUCX-1 </t>
  </si>
  <si>
    <t xml:space="preserve">27972-IC-1-2007-1-FR-ERASMUS-EUCX-1 </t>
  </si>
  <si>
    <t xml:space="preserve">27773-IC-1-2007-1-FR-ERASMUS-EUCX-1 </t>
  </si>
  <si>
    <t xml:space="preserve">28353-IC-1-2007-1-FR-ERASMUS-EUCX-1 </t>
  </si>
  <si>
    <t xml:space="preserve">228221-IC-1-2007-1-FR-ERASMUS-EUCX-1 </t>
  </si>
  <si>
    <t>F  CERGY09</t>
  </si>
  <si>
    <t>LYCEE JOUVET</t>
  </si>
  <si>
    <t>260604-IC-1-2011-1-FR-ERASMUS-EUC-1</t>
  </si>
  <si>
    <t xml:space="preserve">217512-IC-1-2007-1-FR-ERASMUS-EUCX-1 </t>
  </si>
  <si>
    <t xml:space="preserve">228420-IC-1-2007-1-FR-ERASMUS-EUCX-1 </t>
  </si>
  <si>
    <t xml:space="preserve">Collège Ostéopathique Européen </t>
  </si>
  <si>
    <t>246341-IC-1-2008-1-FR-ERASMUS-EUC-1</t>
  </si>
  <si>
    <t>F  CERGY-P08</t>
  </si>
  <si>
    <t>ILEPS-ECOLE SUPÉRIEURE DES MÉTIERS DU SPORT</t>
  </si>
  <si>
    <t>259630-IC-1-2011-1-FR-ERASMUS-EUCX-1</t>
  </si>
  <si>
    <t>235333-IC-1-2008-1-FR-ERASMUS-EUCP-1</t>
  </si>
  <si>
    <t xml:space="preserve">240311-IC-1-2007-1-FR-ERASMUS-EUCX-1 </t>
  </si>
  <si>
    <t xml:space="preserve">235121-IC-1-2007-1-FR-ERASMUS-EUCX-1 </t>
  </si>
  <si>
    <t>F  CHALO-S02</t>
  </si>
  <si>
    <t>EPLEFPA DE FONTAINES</t>
  </si>
  <si>
    <t xml:space="preserve">238119-IC-1-2007-1-FR-ERASMUS-EUCX-1 </t>
  </si>
  <si>
    <t xml:space="preserve">28233-IC-1-2007-1-FR-ERASMUS-EUCX-1 </t>
  </si>
  <si>
    <t xml:space="preserve">223729-IC-1-2007-1-FR-ERASMUS-EUCX-1 </t>
  </si>
  <si>
    <t xml:space="preserve">28585-IC-1-2007-1-FR-ERASMUS-EUCX-1 </t>
  </si>
  <si>
    <t xml:space="preserve">235847-IC-1-2007-1-FR-ERASMUS-EUCX-1 </t>
  </si>
  <si>
    <t>253510-IC-1-2009-1-FR-ERASMUS-EUCP-1</t>
  </si>
  <si>
    <t>F  CHAMBER12</t>
  </si>
  <si>
    <t>LYCEE MARLIOZ</t>
  </si>
  <si>
    <t>257034-IC-1-2010-1-FR-ERASMUS-EUCX-1</t>
  </si>
  <si>
    <t xml:space="preserve">235887-IC-1-2007-1-FR-ERASMUS-EUCX-1 </t>
  </si>
  <si>
    <t>F  CHARL-M09</t>
  </si>
  <si>
    <t>LYCÉE SÉVIGNÉ</t>
  </si>
  <si>
    <t>260397-IC-1-2011-1-FR-ERASMUS-EUCP-1</t>
  </si>
  <si>
    <t>243989-IC-1-2008-1-FR-ERASMUS-EUCP-1</t>
  </si>
  <si>
    <t xml:space="preserve">EPLEFPA CHATEAUROUX </t>
  </si>
  <si>
    <t xml:space="preserve">236977-IC-1-2007-1-FR-ERASMUS-EUCX-1 </t>
  </si>
  <si>
    <t>241827-IC-1-2008-1-FR-ERASMUS-EUCP-1</t>
  </si>
  <si>
    <t>F  CHATEAU06</t>
  </si>
  <si>
    <t>Lycée Guy Môquet Châteaubriant</t>
  </si>
  <si>
    <t>248057-IC-1-2008-1-FR-ERASMUS-EUCP-1</t>
  </si>
  <si>
    <t xml:space="preserve">221408-IC-1-2007-1-FR-ERASMUS-EUCX-1 </t>
  </si>
  <si>
    <t>F  CHATLIN02</t>
  </si>
  <si>
    <t>241211-IC-1-2008-1-FR-ERASMUS-EUCP-1</t>
  </si>
  <si>
    <t>EPLEFPA de Chaumont</t>
  </si>
  <si>
    <t>232149-IC-1-2008-1-FR-ERASMUS-EUCP-1</t>
  </si>
  <si>
    <t>CFA des M.F.R. de Bourgogne</t>
  </si>
  <si>
    <t>F  CHOLET07</t>
  </si>
  <si>
    <t>ESIAME</t>
  </si>
  <si>
    <t>256256-IC-1-2010-1-FR-ERASMUS-EUCX-1</t>
  </si>
  <si>
    <t>F  CHOLET08</t>
  </si>
  <si>
    <t>Lycée Ste Marie</t>
  </si>
  <si>
    <t>256839-IC-1-2010-1-FR-ERASMUS-EUCP-1</t>
  </si>
  <si>
    <t>F  CHOLET09</t>
  </si>
  <si>
    <t>LYCÉE EUROPE-R. SCHUMAN</t>
  </si>
  <si>
    <t>259972-IC-1-2011-1-FR-ERASMUS-EUCP-1</t>
  </si>
  <si>
    <t xml:space="preserve">28001-IC-1-2007-1-FR-ERASMUS-EUCX-1 </t>
  </si>
  <si>
    <t xml:space="preserve">28257-IC-1-2007-1-FR-ERASMUS-EUCX-1 </t>
  </si>
  <si>
    <t xml:space="preserve">79543-IC-1-2007-1-FR-ERASMUS-EUCX-1 </t>
  </si>
  <si>
    <t xml:space="preserve">44633-IC-1-2007-1-FR-ERASMUS-EUCX-1 </t>
  </si>
  <si>
    <t xml:space="preserve">235975-IC-1-2007-1-FR-ERASMUS-EUCX-1 </t>
  </si>
  <si>
    <t xml:space="preserve">27512-IC-1-2007-1-FR-ERASMUS-EUCX-1 </t>
  </si>
  <si>
    <t>CFA IRISUP</t>
  </si>
  <si>
    <t>240849-IC-1-2008-1-FR-ERASMUS-EUCP-1</t>
  </si>
  <si>
    <t xml:space="preserve">236401-IC-1-2007-1-FR-ERASMUS-EUCX-1 </t>
  </si>
  <si>
    <t>MFR Massales</t>
  </si>
  <si>
    <t>F  CLERMON41</t>
  </si>
  <si>
    <t>LYCÉE TECHNOLOGIQUE NATIONALISE SIDOINE APOLLINAIRE</t>
  </si>
  <si>
    <t>256262-IC-1-2010-1-FR-ERASMUS-EUCP-1</t>
  </si>
  <si>
    <t>254999-IC-1-2009-1-FR-ERASMUS-EUCP-1</t>
  </si>
  <si>
    <t>LEFTA du Pflixbourg</t>
  </si>
  <si>
    <t>245871-IC-1-2008-1-FR-ERASMUS-EUCP-1</t>
  </si>
  <si>
    <t xml:space="preserve">28263-IC-1-2007-1-FR-ERASMUS-EUCX-1 </t>
  </si>
  <si>
    <t>F  COMPIEG05</t>
  </si>
  <si>
    <t>ESCOM ECOLE SUPERIEURE DE CHIMIE ORGANIQUE ET MINERALE</t>
  </si>
  <si>
    <t>259023-IC-1-2011-1-FR-ERASMUS-EUCX-1</t>
  </si>
  <si>
    <t xml:space="preserve">28008-IC-1-2007-1-FR-ERASMUS-EUCX-1 </t>
  </si>
  <si>
    <t xml:space="preserve">210393-IC-1-2007-1-FR-ERASMUS-EUCX-1 </t>
  </si>
  <si>
    <t>F  CRETEIL05</t>
  </si>
  <si>
    <t>LYCEE DES METIERS LOUIS ARMAND-NOGENT SUR MARNE</t>
  </si>
  <si>
    <t>257216-IC-1-2010-1-FR-ERASMUS-EUC-1</t>
  </si>
  <si>
    <t>F  CRETEIL06</t>
  </si>
  <si>
    <t>LYCEE MAXIMILIEN PERRET</t>
  </si>
  <si>
    <t>256725-IC-1-2010-1-FR-ERASMUS-EUCP-1</t>
  </si>
  <si>
    <t>F  CRETEIL07</t>
  </si>
  <si>
    <t>LYCÉE GUILLAUME APOLLINAIRE</t>
  </si>
  <si>
    <t>259750-IC-1-2011-1-FR-ERASMUS-EUCP-1</t>
  </si>
  <si>
    <t>F  CUSSET02</t>
  </si>
  <si>
    <t>LYCEE DE PRELES</t>
  </si>
  <si>
    <t>256575-IC-1-2010-1-FR-ERASMUS-EUCP-1</t>
  </si>
  <si>
    <t>EPL de BESANCON</t>
  </si>
  <si>
    <t xml:space="preserve">236685-IC-1-2007-1-FR-ERASMUS-EUCX-1 </t>
  </si>
  <si>
    <t>EPLEFPA de Lyon-Dardilly-Ecully</t>
  </si>
  <si>
    <t>249749-IC-1-2008-1-FR-ERASMUS-EUCX-1</t>
  </si>
  <si>
    <t xml:space="preserve">235149-IC-1-2007-1-FR-ERASMUS-EUCX-1 </t>
  </si>
  <si>
    <t>F  DAX06</t>
  </si>
  <si>
    <t>LYCÉE HAROUN TAZIEFF ST PAUL LES DAX</t>
  </si>
  <si>
    <t>260532-IC-1-2011-1-FR-ERASMUS-EUCX-1</t>
  </si>
  <si>
    <t>F  DERVAL02</t>
  </si>
  <si>
    <t>LYCEE AGRICOLE DERVAL</t>
  </si>
  <si>
    <t>256350-IC-1-2010-1-FR-ERASMUS-EUCP-1</t>
  </si>
  <si>
    <t xml:space="preserve">28459-IC-1-2007-1-FR-ERASMUS-EUCX-1 </t>
  </si>
  <si>
    <t>LGT MONTCHAPET</t>
  </si>
  <si>
    <t xml:space="preserve">30273-IC-1-2007-1-FR-ERASMUS-EUCX-1 </t>
  </si>
  <si>
    <t xml:space="preserve">210538-IC-1-2007-1-FR-ERASMUS-EUCX-1 </t>
  </si>
  <si>
    <t>F  DIJON31</t>
  </si>
  <si>
    <t>AGROSUP DIJON</t>
  </si>
  <si>
    <t xml:space="preserve">27955-IC-1-2007-1-FR-ERASMUS-EUCX-1 </t>
  </si>
  <si>
    <t>F  DIJON32</t>
  </si>
  <si>
    <t>PÔLE D'ENSEIGNEMENT SUPÉRIEUR DE LA MUSIQUE EN BOURGOGNE</t>
  </si>
  <si>
    <t>258952-IC-1-2011-1-FR-ERASMUS-EUC-1</t>
  </si>
  <si>
    <t>F  DIJON33</t>
  </si>
  <si>
    <t>LYCEE PRIVE LES ARCADES</t>
  </si>
  <si>
    <t>259802-IC-1-2011-1-FR-ERASMUS-EUCP-1</t>
  </si>
  <si>
    <t>F  DINAN04</t>
  </si>
  <si>
    <t>LYCEE LES CORDELIERS ND DE LA VICTOIRE</t>
  </si>
  <si>
    <t>256198-IC-1-2010-1-FR-ERASMUS-EUCP-1</t>
  </si>
  <si>
    <t xml:space="preserve">232145-IC-1-2007-1-FR-ERASMUS-EUCX-1 </t>
  </si>
  <si>
    <t>F  DOLE05</t>
  </si>
  <si>
    <t>LYCEE CHARLES NODIER</t>
  </si>
  <si>
    <t>255719-IC-1-2010-1-FR-ERASMUS-EUCX-1</t>
  </si>
  <si>
    <t xml:space="preserve">28056-IC-1-2007-1-FR-ERASMUS-EUCX-1 </t>
  </si>
  <si>
    <t>Ecole Supérieure de Vente Industrielle Internationale DBS</t>
  </si>
  <si>
    <t xml:space="preserve">219254-IC-1-2007-1-FR-ERASMUS-EUCX-1 </t>
  </si>
  <si>
    <t xml:space="preserve">28196-IC-1-2007-1-FR-ERASMUS-EUCX-1 </t>
  </si>
  <si>
    <t xml:space="preserve">228548-IC-1-2007-1-FR-ERASMUS-EUCX-1 </t>
  </si>
  <si>
    <t>239791-IC-1-2008-1-FR-ERASMUS-EUCP-1</t>
  </si>
  <si>
    <t>249296-IC-1-2009-1-FR-ERASMUS-EUCX-1</t>
  </si>
  <si>
    <t>F  ENGHIEN03</t>
  </si>
  <si>
    <t>LYCEE JACQUES FEYDER</t>
  </si>
  <si>
    <t>256627-IC-1-2010-1-FR-ERASMUS-EUCP-1</t>
  </si>
  <si>
    <t xml:space="preserve">79434-IC-1-2007-1-FR-ERASMUS-EUCX-1 </t>
  </si>
  <si>
    <t xml:space="preserve">227285-IC-1-2007-1-FR-ERASMUS-EUCX-1 </t>
  </si>
  <si>
    <t>F  EPINAL09</t>
  </si>
  <si>
    <t>LYCEE LOUIS LAPICQUE</t>
  </si>
  <si>
    <t>255923-IC-1-2010-1-FR-ERASMUS-EUCP-1</t>
  </si>
  <si>
    <t>F  EVREUX05</t>
  </si>
  <si>
    <t>LYCEE ARISTIDE BRIAND</t>
  </si>
  <si>
    <t>259818-IC-1-2011-1-FR-ERASMUS-EUCX-1</t>
  </si>
  <si>
    <t>F  EVREUX06</t>
  </si>
  <si>
    <t>CCI DE L'EURE - ECOLES SUPERIEURES</t>
  </si>
  <si>
    <t>260225-IC-1-2011-1-FR-ERASMUS-EUCP-1</t>
  </si>
  <si>
    <t xml:space="preserve">28455-IC-1-2007-1-FR-ERASMUS-EUCX-1 </t>
  </si>
  <si>
    <t xml:space="preserve">28549-IC-1-2007-1-FR-ERASMUS-EUCX-1 </t>
  </si>
  <si>
    <t xml:space="preserve">230749-IC-1-2007-1-FR-ERASMUS-EUCX-1 </t>
  </si>
  <si>
    <t>F  EVRY07</t>
  </si>
  <si>
    <t>FACULTE DES METIERS DE L'ESSONNE</t>
  </si>
  <si>
    <t xml:space="preserve">234841-IC-1-2007-1-FR-ERASMUS-EUCX-1 </t>
  </si>
  <si>
    <t>F  EVRY08</t>
  </si>
  <si>
    <t>LYCÉE ROBERT DOISNEAU</t>
  </si>
  <si>
    <t>260023-IC-1-2011-1-FR-ERASMUS-EUCX-1</t>
  </si>
  <si>
    <t>F  EVRY09</t>
  </si>
  <si>
    <t>LYCEE LA TOUCHE</t>
  </si>
  <si>
    <t>260361-IC-1-2011-1-FR-ERASMUS-EUC-1</t>
  </si>
  <si>
    <t>F  EVRY10</t>
  </si>
  <si>
    <t>LYCEE FLORA TRISTAN</t>
  </si>
  <si>
    <t>260508-IC-1-2011-1-FR-ERASMUS-EUCP-1</t>
  </si>
  <si>
    <t>EPL Figeac</t>
  </si>
  <si>
    <t>246721-IC-1-2008-1-FR-ERASMUS-EUCP-1</t>
  </si>
  <si>
    <t>252221-IC-1-2009-1-FR-ERASMUS-EUCP-1</t>
  </si>
  <si>
    <t xml:space="preserve">224122-IC-1-2007-1-FR-ERASMUS-EUCX-1 </t>
  </si>
  <si>
    <t xml:space="preserve">237591-IC-1-2007-1-FR-ERASMUS-EUCX-1 </t>
  </si>
  <si>
    <t>LGT Bellevue</t>
  </si>
  <si>
    <t>250071-IC-1-2008-1-FR-ERASMUS-EUCP-1</t>
  </si>
  <si>
    <t>EGC DE LA MARTINIQUE</t>
  </si>
  <si>
    <t xml:space="preserve">240491-IC-1-2007-1-FR-ERASMUS-EUCX-1 </t>
  </si>
  <si>
    <t>LGT Joseph Gaillard</t>
  </si>
  <si>
    <t>244669-IC-1-2008-1-FR-ERASMUS-EUCP-1</t>
  </si>
  <si>
    <t>251021-IC-1-2009-1-FR-ERASMUS-EUCP-1</t>
  </si>
  <si>
    <t>F  FORT-FR11</t>
  </si>
  <si>
    <t>INSTITUT REGIONAL D'ART VISUEL DE MARTINIQUE</t>
  </si>
  <si>
    <t>259592-IC-1-2011-1-FR-ERASMUS-EUCX-1</t>
  </si>
  <si>
    <t>F  FORT-FR12</t>
  </si>
  <si>
    <t>LYCEE POLYVALENT NORD CARAIBE</t>
  </si>
  <si>
    <t>260486-IC-1-2011-1-FR-ERASMUS-EUCP-1</t>
  </si>
  <si>
    <t xml:space="preserve">223411-IC-1-2007-1-FR-ERASMUS-EUCX-1 </t>
  </si>
  <si>
    <t xml:space="preserve">28310-IC-1-2007-1-FR-ERASMUS-EUCX-1 </t>
  </si>
  <si>
    <t xml:space="preserve">227083-IC-1-2008-1-FR-ERASMUS-EUCX-1 </t>
  </si>
  <si>
    <t xml:space="preserve">210377-IC-1-2007-1-FR-ERASMUS-EUCX-1 </t>
  </si>
  <si>
    <t xml:space="preserve">28299-IC-1-2008-1-FR-ERASMUS-EUCX-1 </t>
  </si>
  <si>
    <t xml:space="preserve">30101-IC-1-2007-1-FR-ERASMUS-EUCX-1 </t>
  </si>
  <si>
    <t xml:space="preserve">28589-IC-1-2007-1-FR-ERASMUS-EUCX-1 </t>
  </si>
  <si>
    <t xml:space="preserve">28266-IC-1-2007-1-FR-ERASMUS-EUCX-1 </t>
  </si>
  <si>
    <t>IEP DE GRENOBLE</t>
  </si>
  <si>
    <t xml:space="preserve">28014-IC-1-2007-1-FR-ERASMUS-EUCX-1 </t>
  </si>
  <si>
    <t xml:space="preserve">224442-IC-1-2007-1-FR-ERASMUS-EUCX-1 </t>
  </si>
  <si>
    <t xml:space="preserve">223731-IC-1-2007-1-FR-ERASMUS-EUCX-1 </t>
  </si>
  <si>
    <t>234345-IC-1-2008-1-FR-ERASMUS-EUCP-1</t>
  </si>
  <si>
    <t xml:space="preserve">235339-IC-1-2007-1-FR-ERASMUS-EUCX-1 </t>
  </si>
  <si>
    <t xml:space="preserve">234613-IC-1-2007-1-FR-ERASMUS-EUCX-1 </t>
  </si>
  <si>
    <t xml:space="preserve">236627-IC-1-2007-1-FR-ERASMUS-EUCX-1 </t>
  </si>
  <si>
    <t>245833-IC-1-2008-1-FR-ERASMUS-EUCP-1</t>
  </si>
  <si>
    <t>F  GRENOBL44</t>
  </si>
  <si>
    <t xml:space="preserve">LYCEE HORTICOLE GRENOBLE SAINT-ISMIER </t>
  </si>
  <si>
    <t>256252-IC-1-2010-1-FR-ERASMUS-EUCX-1</t>
  </si>
  <si>
    <t>250917-IC-1-2009-1-FR-ERASMUS-EUC-1</t>
  </si>
  <si>
    <t>CFP GUINGAMP</t>
  </si>
  <si>
    <t xml:space="preserve">236367-IC-1-2007-1-FR-ERASMUS-EUCX-1 </t>
  </si>
  <si>
    <t>F  HAGENA03</t>
  </si>
  <si>
    <t>LYCEE STANISLAS WISSEMBOURG</t>
  </si>
  <si>
    <t>255529-IC-1-2010-1-FR-ERASMUS-EUCP-1</t>
  </si>
  <si>
    <t>EPLEFPA Hyères Agricampus</t>
  </si>
  <si>
    <t>F  ILLKIRC04</t>
  </si>
  <si>
    <t>LYCEE HOTELIER ALEXANDRE DUMAS D ILLKIRCH</t>
  </si>
  <si>
    <t xml:space="preserve">239427-IC-1-2010-1-FR-ERASMUS-EUCX-1 </t>
  </si>
  <si>
    <t>F  ILLKIRC05</t>
  </si>
  <si>
    <t>LYCEE-CFA LE CORBUSIER</t>
  </si>
  <si>
    <t>240319-IC-1-2010-1-FR-ERASMUS-EUCP-1</t>
  </si>
  <si>
    <t>235581-IC-1-2008-1-FR-ERASMUS-EUCP-1</t>
  </si>
  <si>
    <t xml:space="preserve">216990-IC-1-2007-1-FR-ERASMUS-EUCX-1 </t>
  </si>
  <si>
    <t xml:space="preserve">234703-IC-1-2007-1-FR-ERASMUS-EUCX-1 </t>
  </si>
  <si>
    <t xml:space="preserve">28396-IC-1-2007-1-FR-ERASMUS-EUCX-1 </t>
  </si>
  <si>
    <t>F  LABEGE03</t>
  </si>
  <si>
    <t>LYCEE PRIVE LA CADENE FONDATION D'AUTEUIL</t>
  </si>
  <si>
    <t>257078-IC-1-2010-1-FR-ERASMUS-EUCP-1</t>
  </si>
  <si>
    <t>F  LABEGE04</t>
  </si>
  <si>
    <t>INSTITUT TOULOUSAIN D'OSTÉOPATHIE</t>
  </si>
  <si>
    <t>259422-IC-1-2011-1-FR-ERASMUS-EUC-1</t>
  </si>
  <si>
    <t>LEGTA Louis Pasteur</t>
  </si>
  <si>
    <t>CFA MFR  Ifacom</t>
  </si>
  <si>
    <t>243561-IC-1-2008-1-FR-ERASMUS-EUCP-1</t>
  </si>
  <si>
    <t xml:space="preserve">240409-IC-1-2007-1-FR-ERASMUS-EUCX-1 </t>
  </si>
  <si>
    <t>F  LANGUEU02</t>
  </si>
  <si>
    <t>ECOLE SAINT ILAN</t>
  </si>
  <si>
    <t>256254-IC-1-2010-1-FR-ERASMUS-EUCP-1</t>
  </si>
  <si>
    <t>232505-IC-1-2008-1-FR-ERASMUS-EUCP-1</t>
  </si>
  <si>
    <t>F  LANNION05</t>
  </si>
  <si>
    <t>LYCÉE FÉLIX LE DANTEC</t>
  </si>
  <si>
    <t>260456-IC-1-2011-1-FR-ERASMUS-EUCX-1</t>
  </si>
  <si>
    <t xml:space="preserve">28663-IC-1-2007-1-FR-ERASMUS-EUCX-1 </t>
  </si>
  <si>
    <t xml:space="preserve">27966-IC-1-2007-1-FR-ERASMUS-EUCX-1 </t>
  </si>
  <si>
    <t xml:space="preserve">68237-IC-1-2007-1-FR-ERASMUS-EUCX-1 </t>
  </si>
  <si>
    <t>240251-IC-1-2008-1-FR-ERASMUS-EUCP-1</t>
  </si>
  <si>
    <t>LYCEE SAINT EXUPERY LA ROCHELLE</t>
  </si>
  <si>
    <t xml:space="preserve">218020-IC-1-2007-1-FR-ERASMUS-EUCX-1 </t>
  </si>
  <si>
    <t>253630-IC-1-2009-1-FR-ERASMUS-EUCP-1</t>
  </si>
  <si>
    <t>Institut l'Aubépine</t>
  </si>
  <si>
    <t>EGC de la Vendee</t>
  </si>
  <si>
    <t xml:space="preserve">235129-IC-1-2007-1-FR-ERASMUS-EUCX-1 </t>
  </si>
  <si>
    <t>ITEC Boisfleury</t>
  </si>
  <si>
    <t xml:space="preserve">237441-IC-1-2007-1-FR-ERASMUS-EUCX-1 </t>
  </si>
  <si>
    <t>LYCEE PRIVE HAUTE FOLLIS</t>
  </si>
  <si>
    <t>255455-IC-1-2010-1-FR-ERASMUS-EUCP-1</t>
  </si>
  <si>
    <t>IFSI DE NANCY - LAXOU</t>
  </si>
  <si>
    <t>252286-IC-1-2009-1-FR-ERASMUS-EUCP-1</t>
  </si>
  <si>
    <t>CFA DE LA CCI DE MEURTHE ET MOSELLE</t>
  </si>
  <si>
    <t>F  LAXOU-N04</t>
  </si>
  <si>
    <t xml:space="preserve">GROUPE CCI FORMATION 54 </t>
  </si>
  <si>
    <t>256048-IC-1-2010-1-FR-ERASMUS-EUCP-1</t>
  </si>
  <si>
    <t>EGC DE SAVOIE</t>
  </si>
  <si>
    <t>249679-IC-1-2009-1-FR-ERASMUS-EUCX-1</t>
  </si>
  <si>
    <t>EPLEFPA Roanne Chervé</t>
  </si>
  <si>
    <t>250129-IC-1-2008-1-FR-ERASMUS-EUCP-1</t>
  </si>
  <si>
    <t xml:space="preserve">27917-IC-1-2007-1-FR-ERASMUS-EUCX-1 </t>
  </si>
  <si>
    <t>215597-IC-1-2011-1-FR-ERASMUS-EUCP-1</t>
  </si>
  <si>
    <t xml:space="preserve">28067-IC-1-2007-1-FR-ERASMUS-EUCX-1 </t>
  </si>
  <si>
    <t xml:space="preserve">27920-IC-1-2007-1-FR-ERASMUS-EUCX-1 </t>
  </si>
  <si>
    <t>223767-IC-1-2009-1-FR-ERASMUS-EUCX-1</t>
  </si>
  <si>
    <t xml:space="preserve">240583-IC-1-2007-1-FR-ERASMUS-EUCX-1 </t>
  </si>
  <si>
    <t xml:space="preserve">217628-IC-1-2007-1-FR-ERASMUS-EUCX-1 </t>
  </si>
  <si>
    <t xml:space="preserve">233291-IC-1-2007-1-FR-ERASMUS-EUCX-1 </t>
  </si>
  <si>
    <t>EGC DU MAINE</t>
  </si>
  <si>
    <t xml:space="preserve">231161-IC-1-2007-1-FR-ERASMUS-EUCX-1 </t>
  </si>
  <si>
    <t>F  LE-MANS18</t>
  </si>
  <si>
    <t>LYCEE GENERAL ET TECHNOLOGIQUE GABRIEL TOUCHARD</t>
  </si>
  <si>
    <t>256034-IC-1-2010-1-FR-ERASMUS-EUCP-1</t>
  </si>
  <si>
    <t xml:space="preserve">235283-IC-1-2007-1-FR-ERASMUS-EUCX-1 </t>
  </si>
  <si>
    <t>F  LENS05</t>
  </si>
  <si>
    <t>256994-IC-1-2010-1-FR-ERASMUS-EUCP-1</t>
  </si>
  <si>
    <t xml:space="preserve">58940-IC-1-2007-1-FR-ERASMUS-EUCX-1 </t>
  </si>
  <si>
    <t>F  LEVALLO05</t>
  </si>
  <si>
    <t>IFSI DE L'INSTITUT HOSPITALIER FRANCO BRITANNIQUE</t>
  </si>
  <si>
    <t>255459-IC-1-2010-1-FR-ERASMUS-EUCX-1</t>
  </si>
  <si>
    <t>F  LEVALLO06</t>
  </si>
  <si>
    <t>EUROPEAN COMMUNICATION SCHOOL (ECS)</t>
  </si>
  <si>
    <t>257465-IC-1-2011-1-FR-ERASMUS-EUCX-1</t>
  </si>
  <si>
    <t>F  LEVALLO07</t>
  </si>
  <si>
    <t>INSTITUT EUROPEEN DU JOURNALISME</t>
  </si>
  <si>
    <t>260103-IC-1-2011-1-FR-ERASMUS-EUCX-1</t>
  </si>
  <si>
    <t>F  LIBOURN03</t>
  </si>
  <si>
    <t>LYCEE MAX LINDER</t>
  </si>
  <si>
    <t>256222-IC-1-2010-1-FR-ERASMUS-EUCP-1</t>
  </si>
  <si>
    <t xml:space="preserve">28539-IC-1-2007-1-FR-ERASMUS-EUCX-1 </t>
  </si>
  <si>
    <t xml:space="preserve">27950-IC-1-2007-1-FR-ERASMUS-EUCX-1 </t>
  </si>
  <si>
    <t xml:space="preserve">28121-IC-1-2007-1-FR-ERASMUS-EUCX-1 </t>
  </si>
  <si>
    <t xml:space="preserve">28677-IC-1-2007-1-FR-ERASMUS-EUCX-1 </t>
  </si>
  <si>
    <t xml:space="preserve">27439-IC-1-2007-1-FR-ERASMUS-EUCX-1 </t>
  </si>
  <si>
    <t xml:space="preserve">28111-IC-1-2007-1-FR-ERASMUS-EUCX-1 </t>
  </si>
  <si>
    <t xml:space="preserve">28410-IC-1-2007-1-FR-ERASMUS-EUCX-1 </t>
  </si>
  <si>
    <t xml:space="preserve">28561-IC-1-2007-1-FR-ERASMUS-EUCX-1 </t>
  </si>
  <si>
    <t xml:space="preserve">28504-IC-1-2007-1-FR-ERASMUS-EUCX-1 </t>
  </si>
  <si>
    <t xml:space="preserve">223492-IC-1-2007-1-FR-ERASMUS-EUCX-1 </t>
  </si>
  <si>
    <t xml:space="preserve">219050-IC-1-2007-1-FR-ERASMUS-EUCX-1 </t>
  </si>
  <si>
    <t>EGC LILLE</t>
  </si>
  <si>
    <t xml:space="preserve">236695-IC-1-2007-1-FR-ERASMUS-EUCX-1 </t>
  </si>
  <si>
    <t xml:space="preserve">239921-IC-1-2007-1-FR-ERASMUS-EUCX-1 </t>
  </si>
  <si>
    <t>F  LILLE78</t>
  </si>
  <si>
    <t>INSTITUT CATHOLIQUE DE LILLE</t>
  </si>
  <si>
    <t>259792-IC-1-2011-1-FR-ERASMUS-EUCX-1</t>
  </si>
  <si>
    <t>F  LILLE79</t>
  </si>
  <si>
    <t>IESEG SCHOOL OF MANAGEMENT</t>
  </si>
  <si>
    <t>259986-IC-1-2011-1-FR-ERASMUS-EUCX-1</t>
  </si>
  <si>
    <t>F  LILLE80</t>
  </si>
  <si>
    <t>LYCÉE TECHNIQUE ET PROFESSIONNEL DE LA SALLE</t>
  </si>
  <si>
    <t>260028-IC-1-2011-1-FR-ERASMUS-EUCX-1</t>
  </si>
  <si>
    <t>F  LILLE81</t>
  </si>
  <si>
    <t>INSTITUT SUPÉRIEUR DE L'ELECTRONIQUE ET DU NUMÉRIQUE - LILLE : ISEN-LILLE</t>
  </si>
  <si>
    <t>260034-IC-1-2011-1-FR-ERASMUS-EUCX-1</t>
  </si>
  <si>
    <t>F  LILLE82</t>
  </si>
  <si>
    <t>INSTITUT SOCIAL DE LILLE</t>
  </si>
  <si>
    <t>260199-IC-1-2011-1-FR-ERASMUS-EUCX-1</t>
  </si>
  <si>
    <t>F  LILLE83</t>
  </si>
  <si>
    <t>HAUTES ETUDES D'INGENIEUR</t>
  </si>
  <si>
    <t>260285-IC-1-2011-1-FR-ERASMUS-EUCX-1</t>
  </si>
  <si>
    <t>F  LILLE84</t>
  </si>
  <si>
    <t>LYCÉE ANATOLE France</t>
  </si>
  <si>
    <t>259862-IC-1-2011-1-FR-ERASMUS-EUCP-1</t>
  </si>
  <si>
    <t>F  LILLE85</t>
  </si>
  <si>
    <t>INSTITUTION SAINT JUDE</t>
  </si>
  <si>
    <t>260678-IC-1-2011-1-FR-ERASMUS-EUCX-1</t>
  </si>
  <si>
    <t xml:space="preserve">27926-IC-1-2007-1-FR-ERASMUS-EUCX-1 </t>
  </si>
  <si>
    <t xml:space="preserve">28507-IC-1-2007-1-FR-ERASMUS-EUCX-1 </t>
  </si>
  <si>
    <t>F  LIMOGES08</t>
  </si>
  <si>
    <t>Ecole Nationale Supérieure d'Art de Limoges-Aubusson</t>
  </si>
  <si>
    <t>223429-IC-1-2008-1-FR-ERASMUS-EUCX-1</t>
  </si>
  <si>
    <t>235115-IC-1-2008-1-FR-ERASMUS-EUCP-1</t>
  </si>
  <si>
    <t>223642-IC-1-2007-1-FR-ERASMUS-EUCX-1</t>
  </si>
  <si>
    <t>F  LIMOGES23</t>
  </si>
  <si>
    <t>LYCÉE SUZANNE VALADON</t>
  </si>
  <si>
    <t>259730-IC-1-2011-1-FR-ERASMUS-EUCP-1</t>
  </si>
  <si>
    <t xml:space="preserve">227296-IC-1-2007-1-FR-ERASMUS-EUCX-1 </t>
  </si>
  <si>
    <t xml:space="preserve">103562-IC-1-2007-1-FR-ERASMUS-EUCX-1 </t>
  </si>
  <si>
    <t>F  LONGWY03</t>
  </si>
  <si>
    <t>LYCEE ALFRED MEZIERES DE LONGWY</t>
  </si>
  <si>
    <t>255935-IC-1-2010-1-FR-ERASMUS-EUCP-1</t>
  </si>
  <si>
    <t>IRTS NORD PAS-DE-CALAIS</t>
  </si>
  <si>
    <t xml:space="preserve">224074-IC-1-2007-1-FR-ERASMUS-EUCX-1 </t>
  </si>
  <si>
    <t>234323-IC-1-2008-1-FR-ERASMUS-EUCP-1</t>
  </si>
  <si>
    <t xml:space="preserve">28256-IC-1-2007-1-FR-ERASMUS-EUCX-1 </t>
  </si>
  <si>
    <t xml:space="preserve">28426-IC-1-2007-1-FR-ERASMUS-EUCX-1 </t>
  </si>
  <si>
    <t xml:space="preserve">28391-IC-1-2007-1-FR-ERASMUS-EUCX-1 </t>
  </si>
  <si>
    <t xml:space="preserve">28490-IC-1-2007-1-FR-ERASMUS-EUCX-1 </t>
  </si>
  <si>
    <t>251651-IC-1-2009-1-FR-ERASMUS-EUCP-1</t>
  </si>
  <si>
    <t>F  LYON102</t>
  </si>
  <si>
    <t>LEGTA  ST GENIS LAVAL</t>
  </si>
  <si>
    <t>F  LYON103</t>
  </si>
  <si>
    <t>Ecole normale supérieure de Lyon</t>
  </si>
  <si>
    <t>259770-IC-1-2011-1-FR-ERASMUS-EUCX-1</t>
  </si>
  <si>
    <t>F  LYON104</t>
  </si>
  <si>
    <t>Institut d'enseignement supérieur et de recherche en alimentation, santé animale, sciences économiques et de l'environnement (VETAGROSUP)</t>
  </si>
  <si>
    <t>259438-IC-1-2011-1-FR-ERASMUS-EUCX-1</t>
  </si>
  <si>
    <t>F  LYON105</t>
  </si>
  <si>
    <t>ECOLE SUPÉRIEURE D'ARCHITECTURE INTÉRIEURE DE LYON</t>
  </si>
  <si>
    <t>257412-IC-1-2011-1-FR-ERASMUS-EUCX-1</t>
  </si>
  <si>
    <t>F  LYON106</t>
  </si>
  <si>
    <t>CONSERVATOIRE À RAYONNEMENT RÉGIONAL DE LYON</t>
  </si>
  <si>
    <t>258834-IC-1-2011-1-FR-ERASMUS-EUC-1</t>
  </si>
  <si>
    <t>F  LYON107</t>
  </si>
  <si>
    <t>LYCÉE SAINT LOUIS - SAINT BRUNO</t>
  </si>
  <si>
    <t>259320-IC-1-2011-1-FR-ERASMUS-EUCX-1</t>
  </si>
  <si>
    <t>F  LYON108</t>
  </si>
  <si>
    <t>ECOLE SUPERIEURE DE COMMERCE ET DE DÉVELOPPEMENT 3A</t>
  </si>
  <si>
    <t>259716-IC-1-2011-1-FR-ERASMUS-EUCX-1</t>
  </si>
  <si>
    <t>F  LYON109</t>
  </si>
  <si>
    <t>INSTITUT SUPERIEUR D'OSTEOPATHIE DE LYON - ISOSTEO</t>
  </si>
  <si>
    <t>259198-IC-1-2011-1-FR-ERASMUS-EUCX-1</t>
  </si>
  <si>
    <t>F  LYON110</t>
  </si>
  <si>
    <t>LYCÉE POLYVALENT DE VIENNE SAINT-ROMAIN-EN-GAL</t>
  </si>
  <si>
    <t>259696-IC-1-2011-1-FR-ERASMUS-EUCP-1</t>
  </si>
  <si>
    <t xml:space="preserve">27533-IC-1-2007-1-FR-ERASMUS-EUCX-1 </t>
  </si>
  <si>
    <t xml:space="preserve">28433-IC-1-2007-1-FR-ERASMUS-EUCX-1 </t>
  </si>
  <si>
    <t xml:space="preserve">215289-IC-1-2007-1-FR-ERASMUS-EUCX-1 </t>
  </si>
  <si>
    <t xml:space="preserve">27842-IC-1-2007-1-FR-ERASMUS-EUCX-1 </t>
  </si>
  <si>
    <t xml:space="preserve">218586-IC-1-2007-1-FR-ERASMUS-EUCX-1 </t>
  </si>
  <si>
    <t xml:space="preserve">238199-IC-1-2007-1-FR-ERASMUS-EUCX-1 </t>
  </si>
  <si>
    <t xml:space="preserve">27999-IC-1-2007-1-FR-ERASMUS-EUCX-1 </t>
  </si>
  <si>
    <t>28659-IC-1-2011-1-FR-ERASMUS-EUCX-1</t>
  </si>
  <si>
    <t>ECOLE LA MACHE</t>
  </si>
  <si>
    <t xml:space="preserve">211237-IC-1-2007-1-FR-ERASMUS-EUCX-1 </t>
  </si>
  <si>
    <t xml:space="preserve">235153-IC-1-2007-1-FR-ERASMUS-EUCX-1 </t>
  </si>
  <si>
    <t xml:space="preserve">241609-IC-1-2007-1-FR-ERASMUS-EUCX-1 </t>
  </si>
  <si>
    <t>233833-IC-1-2008-1-FR-ERASMUS-EUCP-1</t>
  </si>
  <si>
    <t xml:space="preserve">234065-IC-1-2007-1-FR-ERASMUS-EUCX-1 </t>
  </si>
  <si>
    <t xml:space="preserve">28623-IC-1-2007-1-FR-ERASMUS-EUCX-1 </t>
  </si>
  <si>
    <t>IEP DE LYON</t>
  </si>
  <si>
    <t xml:space="preserve">28316-IC-1-2007-1-FR-ERASMUS-EUCX-1 </t>
  </si>
  <si>
    <t xml:space="preserve">218314-IC-1-2007-1-FR-ERASMUS-EUCX-1 </t>
  </si>
  <si>
    <t xml:space="preserve">224272-IC-1-2007-1-FR-ERASMUS-EUCX-1 </t>
  </si>
  <si>
    <t xml:space="preserve">222015-IC-1-2007-1-FR-ERASMUS-EUCX-1 </t>
  </si>
  <si>
    <t xml:space="preserve">229127-IC-1-2007-1-FR-ERASMUS-EUCX-1 </t>
  </si>
  <si>
    <t xml:space="preserve">231809-IC-1-2007-1-FR-ERASMUS-EUCX-1 </t>
  </si>
  <si>
    <t xml:space="preserve">232191-IC-1-2007-1-FR-ERASMUS-EUCX-1 </t>
  </si>
  <si>
    <t xml:space="preserve">235795-IC-1-2007-1-FR-ERASMUS-EUCX-1 </t>
  </si>
  <si>
    <t>236347-IC-1-2008-1-FR-ERASMUS-EUCX-1</t>
  </si>
  <si>
    <t xml:space="preserve">239321-IC-1-2007-1-FR-ERASMUS-EUCX-1 </t>
  </si>
  <si>
    <t xml:space="preserve">240439-IC-1-2007-1-FR-ERASMUS-EUCX-1 </t>
  </si>
  <si>
    <t xml:space="preserve">241393-IC-1-2007-1-FR-ERASMUS-EUCX-1 </t>
  </si>
  <si>
    <t>241777-IC-1-2008-1-FR-ERASMUS-EUCP-1</t>
  </si>
  <si>
    <t>231209-IC-1-2008-1-FR-ERASMUS-EUCP-1</t>
  </si>
  <si>
    <t>Lycée Polyvalent Claude Bernard</t>
  </si>
  <si>
    <t>234383-IC-1-2008-1-FR-ERASMUS-EUCP-1</t>
  </si>
  <si>
    <t xml:space="preserve">235979-IC-1-2007-1-FR-ERASMUS-EUCX-1 </t>
  </si>
  <si>
    <t>239083-IC-1-2008-1-FR-ERASMUS-EUCX-1</t>
  </si>
  <si>
    <t>EPLEFPA Edouard Herriot</t>
  </si>
  <si>
    <t>243971-IC-1-2008-1-FR-ERASMUS-EUCP-1</t>
  </si>
  <si>
    <t>LEGT La Martinière Duchère</t>
  </si>
  <si>
    <t>251407-IC-1-2009-1-FR-ERASMUS-EUCP-1</t>
  </si>
  <si>
    <t xml:space="preserve">28468-IC-1-2007-1-FR-ERASMUS-EUCX-1 </t>
  </si>
  <si>
    <t>F  MAISONS02</t>
  </si>
  <si>
    <t xml:space="preserve">28031-IC-1-2007-1-FR-ERASMUS-EUCX-1 </t>
  </si>
  <si>
    <t xml:space="preserve">28483-IC-1-2007-1-FR-ERASMUS-EUCX-1 </t>
  </si>
  <si>
    <t xml:space="preserve">27940-IC-1-2007-1-FR-ERASMUS-EUCX-1 </t>
  </si>
  <si>
    <t>247069-IC-1-2008-1-FR-ERASMUS-EUCP-1</t>
  </si>
  <si>
    <t>F  MARSEIL09</t>
  </si>
  <si>
    <t>LYCEE POLYVALENT JEAN PERRIN</t>
  </si>
  <si>
    <t>234909-IC-1-2011-1-FR-ERASMUS-EUCP-1</t>
  </si>
  <si>
    <t>250235-IC-1-2008-1-FR-ERASMUS-EUCP-1</t>
  </si>
  <si>
    <t xml:space="preserve">27637-IC-1-2007-1-FR-ERASMUS-EUCX-1 </t>
  </si>
  <si>
    <t xml:space="preserve">28440-IC-1-2007-1-FR-ERASMUS-EUCX-1 </t>
  </si>
  <si>
    <t xml:space="preserve">28572-IC-1-2007-1-FR-ERASMUS-EUCX-1 </t>
  </si>
  <si>
    <t xml:space="preserve">235169-IC-1-2007-1-FR-ERASMUS-EUCX-1 </t>
  </si>
  <si>
    <t xml:space="preserve">223748-IC-1-2007-1-FR-ERASMUS-EUCX-1 </t>
  </si>
  <si>
    <t xml:space="preserve">233527-IC-1-2007-1-FR-ERASMUS-EUCX-1 </t>
  </si>
  <si>
    <t xml:space="preserve">223310-IC-1-2007-1-FR-ERASMUS-EUCX-1 </t>
  </si>
  <si>
    <t>236857-IC-1-2008-1-FR-ERASMUS-EUCP-1</t>
  </si>
  <si>
    <t xml:space="preserve">238389-IC-1-2007-1-FR-ERASMUS-EUCX-1 </t>
  </si>
  <si>
    <t xml:space="preserve">239867-IC-1-2007-1-FR-ERASMUS-EUCX-1 </t>
  </si>
  <si>
    <t>EPLEFPA D'AIX VALABRE MARSEILLE</t>
  </si>
  <si>
    <t xml:space="preserve">238871-IC-1-2007-1-FR-ERASMUS-EUCX-1 </t>
  </si>
  <si>
    <t>231187-IC-1-2008-1-FR-ERASMUS-EUCP-1</t>
  </si>
  <si>
    <t>253518-IC-1-2011-1-FR-ERASMUS-EUCX-1</t>
  </si>
  <si>
    <t>F  MARSEIL91</t>
  </si>
  <si>
    <t>INSTITUT CATHOLIQUE DE FORMATION PEDAGOGIQUE SAINT CASSIEN</t>
  </si>
  <si>
    <t>257006-IC-1-2011-1-FR-ERASMUS-EUCP-1</t>
  </si>
  <si>
    <t>F  MARSEIL92</t>
  </si>
  <si>
    <t>LYCEE VICTOR HUGO</t>
  </si>
  <si>
    <t>259112-IC-1-2011-1-FR-ERASMUS-EUCP-1</t>
  </si>
  <si>
    <t>F  MARSEIL93</t>
  </si>
  <si>
    <t>ISRP REGION - INSTITUT SUPERIEUR DE REEDUCATION PSYCHOMOTRICE</t>
  </si>
  <si>
    <t>260369-IC-1-2011-1-FR-ERASMUS-EUCX-1</t>
  </si>
  <si>
    <t>F  MARTINI02</t>
  </si>
  <si>
    <t>LYCEE JOSEPH PERNOCK</t>
  </si>
  <si>
    <t>256374-IC-1-2010-1-FR-ERASMUS-EUCP-1</t>
  </si>
  <si>
    <t>249709-IC-1-2008-1-FR-ERASMUS-EUCP-1</t>
  </si>
  <si>
    <t>255033-IC-1-2009-1-FR-ERASMUS-EUCP-1</t>
  </si>
  <si>
    <t>F  MASSEUB02</t>
  </si>
  <si>
    <t>INSTITUT SAINT CHRISTOPHE</t>
  </si>
  <si>
    <t>256018-IC-1-2010-1-FR-ERASMUS-EUCX-1</t>
  </si>
  <si>
    <t>F  MAXEVIL02</t>
  </si>
  <si>
    <t>CENTRE DE FORMATION DES APPRENTIS INDUSTRIE</t>
  </si>
  <si>
    <t>256906-IC-1-2010-1-FR-ERASMUS-EUCP-1</t>
  </si>
  <si>
    <t>LGT JEAN VILAR</t>
  </si>
  <si>
    <t>F  MEAUX05</t>
  </si>
  <si>
    <t>LGT PIERRE DE COUBERTIN</t>
  </si>
  <si>
    <t>259556-IC-1-2011-1-FR-ERASMUS-EUCP-1</t>
  </si>
  <si>
    <t xml:space="preserve">217544-IC-1-2007-1-FR-ERASMUS-EUCX-1 </t>
  </si>
  <si>
    <t>250077-IC-1-2008-1-FR-ERASMUS-EUCP-1</t>
  </si>
  <si>
    <t>EPLEFPAde Merdrignac</t>
  </si>
  <si>
    <t>231355-IC-1-2008-1-FR-ERASMUS-EUCP-1</t>
  </si>
  <si>
    <t>232171-IC-1-2008-1-FR-ERASMUS-EUCP-1</t>
  </si>
  <si>
    <t xml:space="preserve">28000-IC-1-2007-1-FR-ERASMUS-EUCX-1 </t>
  </si>
  <si>
    <t xml:space="preserve">28473-IC-1-2007-1-FR-ERASMUS-EUCX-1 </t>
  </si>
  <si>
    <t>CFP LORRAINE ALSACE</t>
  </si>
  <si>
    <t xml:space="preserve">234639-IC-1-2007-1-FR-ERASMUS-EUCX-1 </t>
  </si>
  <si>
    <t>IFSI CROIX ROUGE FRANCAISE</t>
  </si>
  <si>
    <t xml:space="preserve">223585-IC-1-2007-1-FR-ERASMUS-EUCX-1 </t>
  </si>
  <si>
    <t>F  METZ27</t>
  </si>
  <si>
    <t>LYCEE DE LA SALLE</t>
  </si>
  <si>
    <t>256160-IC-1-2010-1-FR-ERASMUS-EUCP-1</t>
  </si>
  <si>
    <t>F  METZ28</t>
  </si>
  <si>
    <t>IFSI DU CENTRE HOSPITALIER DE JURY-LES-METZ</t>
  </si>
  <si>
    <t>258698-IC-1-2011-1-FR-ERASMUS-EUCX-1</t>
  </si>
  <si>
    <t>F  METZ29</t>
  </si>
  <si>
    <t>ISFI DE FORBACH</t>
  </si>
  <si>
    <t>260245-IC-1-2011-1-FR-ERASMUS-EUCX-1</t>
  </si>
  <si>
    <t>F  METZ30</t>
  </si>
  <si>
    <t>LYCEE POLYVALENT JEAN HANZELET - PONT A MOUSSON - FRANCE</t>
  </si>
  <si>
    <t>260261-IC-1-2011-1-FR-ERASMUS-EUCX-1</t>
  </si>
  <si>
    <t>F  METZ31</t>
  </si>
  <si>
    <t>LYCÉE POLYVALENT JEAN-BAPTISTE COLBERT</t>
  </si>
  <si>
    <t>260590-IC-1-2011-1-FR-ERASMUS-EUCP-1</t>
  </si>
  <si>
    <t>Lycée Descartes Montigny-Le-Bretonneux</t>
  </si>
  <si>
    <t>EPL DU LOIRET</t>
  </si>
  <si>
    <t xml:space="preserve">237411-IC-1-2007-1-FR-ERASMUS-EUCX-1 </t>
  </si>
  <si>
    <t xml:space="preserve">234057-IC-1-2007-1-FR-ERASMUS-EUCX-1 </t>
  </si>
  <si>
    <t>F  MONTAUB09</t>
  </si>
  <si>
    <t>IFSI DU CENTRE HOSPITALIER DE MONTAUBAN</t>
  </si>
  <si>
    <t>260674-IC-1-2011-1-FR-ERASMUS-EUCP-1</t>
  </si>
  <si>
    <t>244273-IC-1-2008-1-FR-ERASMUS-EUCP-1</t>
  </si>
  <si>
    <t>F  MONTLUC03</t>
  </si>
  <si>
    <t>IFAG MONTLUCON</t>
  </si>
  <si>
    <t>260566-IC-1-2011-1-FR-ERASMUS-EUCP-1</t>
  </si>
  <si>
    <t>LEGTA Edgar Faure</t>
  </si>
  <si>
    <t>237629-IC-1-2008-1-FR-ERASMUS-EUCP-1</t>
  </si>
  <si>
    <t xml:space="preserve">28088-IC-1-2007-1-FR-ERASMUS-EUCX-1 </t>
  </si>
  <si>
    <t xml:space="preserve">28072-IC-1-2007-1-FR-ERASMUS-EUCX-1 </t>
  </si>
  <si>
    <t xml:space="preserve">28497-IC-1-2007-1-FR-ERASMUS-EUCX-1 </t>
  </si>
  <si>
    <t xml:space="preserve">227626-IC-1-2007-1-FR-ERASMUS-EUCX-1 </t>
  </si>
  <si>
    <t xml:space="preserve">28407-IC-1-2007-1-FR-ERASMUS-EUCX-1 </t>
  </si>
  <si>
    <t xml:space="preserve">28350-IC-1-2007-1-FR-ERASMUS-EUCX-1 </t>
  </si>
  <si>
    <t>IUFM DE L'ACADEMIE DE MONTPELLIER</t>
  </si>
  <si>
    <t xml:space="preserve">99232-IC-1-2007-1-FR-ERASMUS-EUCX-1 </t>
  </si>
  <si>
    <t xml:space="preserve">28185-IC-1-2007-1-FR-ERASMUS-EUCX-1 </t>
  </si>
  <si>
    <t xml:space="preserve">27846-IC-1-2007-1-FR-ERASMUS-EUCX-1 </t>
  </si>
  <si>
    <t xml:space="preserve">224593-IC-1-2007-1-FR-ERASMUS-EUCX-1 </t>
  </si>
  <si>
    <t xml:space="preserve">50617-IC-1-2007-1-FR-ERASMUS-EUCX-1 </t>
  </si>
  <si>
    <t xml:space="preserve">215947-IC-1-2007-1-FR-ERASMUS-EUCX-1 </t>
  </si>
  <si>
    <t xml:space="preserve">215801-IC-1-2007-1-FR-ERASMUS-EUCX-1 </t>
  </si>
  <si>
    <t xml:space="preserve">223439-IC-1-2007-1-FR-ERASMUS-EUCX-1 </t>
  </si>
  <si>
    <t xml:space="preserve">239833-IC-1-2007-1-FR-ERASMUS-EUCX-1 </t>
  </si>
  <si>
    <t>EPLEFPA Montpellier-Orb-Herault</t>
  </si>
  <si>
    <t>251742-IC-1-2010-1-FR-ERASMUS-EUCX-1</t>
  </si>
  <si>
    <t>252374-IC-1-2009-1-FR-ERASMUS-EUCP-1</t>
  </si>
  <si>
    <t xml:space="preserve">224291-IC-1-2007-1-FR-ERASMUS-EUCX-1 </t>
  </si>
  <si>
    <t>247333-IC-1-2008-1-FR-ERASMUS-EUCP-1</t>
  </si>
  <si>
    <t xml:space="preserve">28040-IC-1-2007-1-FR-ERASMUS-EUCX-1 </t>
  </si>
  <si>
    <t xml:space="preserve">LEGT ALBERT SCHWEITZER </t>
  </si>
  <si>
    <t xml:space="preserve">28080-IC-1-2007-1-FR-ERASMUS-EUCX-1 </t>
  </si>
  <si>
    <t xml:space="preserve">223355-IC-1-2007-1-FR-ERASMUS-EUCX-1 </t>
  </si>
  <si>
    <t>252264-IC-1-2009-1-FR-ERASMUS-EUCP-1</t>
  </si>
  <si>
    <t xml:space="preserve">27988-IC-1-2007-1-FR-ERASMUS-EUCX-1 </t>
  </si>
  <si>
    <t xml:space="preserve">28464-IC-1-2007-1-FR-ERASMUS-EUCX-1 </t>
  </si>
  <si>
    <t>27903-IC-1-2008-1-FR-ERASMUS-EUC-1</t>
  </si>
  <si>
    <t>IRTS DE LORRAINE</t>
  </si>
  <si>
    <t xml:space="preserve">28264-IC-1-2007-1-FR-ERASMUS-EUCX-1 </t>
  </si>
  <si>
    <t xml:space="preserve">27944-IC-1-2007-1-FR-ERASMUS-EUCX-1 </t>
  </si>
  <si>
    <t xml:space="preserve">221957-IC-1-2007-1-FR-ERASMUS-EUCX-1 </t>
  </si>
  <si>
    <t xml:space="preserve">227867-IC-1-2007-1-FR-ERASMUS-EUCX-1 </t>
  </si>
  <si>
    <t>IFSI LIONNOIS NANCY</t>
  </si>
  <si>
    <t>IFSI DE BRABOIS NANCY</t>
  </si>
  <si>
    <t>F  NANCY42</t>
  </si>
  <si>
    <t>LYCÉE DES MÉTIERS DU BÂTIMENT ET DE L'ÉNERGIE EMMANUEL HÉRÉ</t>
  </si>
  <si>
    <t>259194-IC-1-2011-1-FR-ERASMUS-EUCP-1</t>
  </si>
  <si>
    <t>LYCEE TECHNIQUE PASSY BUZENVAL</t>
  </si>
  <si>
    <t xml:space="preserve">28186-IC-1-2007-1-FR-ERASMUS-EUCX-1 </t>
  </si>
  <si>
    <t xml:space="preserve">28341-IC-1-2007-1-FR-ERASMUS-EUCX-1 </t>
  </si>
  <si>
    <t xml:space="preserve">28638-IC-1-2007-1-FR-ERASMUS-EUCX-1 </t>
  </si>
  <si>
    <t xml:space="preserve">28616-IC-1-2007-1-FR-ERASMUS-EUCX-1 </t>
  </si>
  <si>
    <t>81511-IC-1-2009-1-FR-ERASMUS-EUCX-1</t>
  </si>
  <si>
    <t xml:space="preserve">235849-IC-1-2007-1-FR-ERASMUS-EUCX-1 </t>
  </si>
  <si>
    <t>251758-IC-1-2009-1-FR-ERASMUS-EUCP-1</t>
  </si>
  <si>
    <t xml:space="preserve">28358-IC-1-2007-1-FR-ERASMUS-EUCX-1 </t>
  </si>
  <si>
    <t xml:space="preserve">47384-IC-1-2007-1-FR-ERASMUS-EUCX-1 </t>
  </si>
  <si>
    <t xml:space="preserve">63041-IC-1-2007-1-FR-ERASMUS-EUCX-1 </t>
  </si>
  <si>
    <t xml:space="preserve">75515-IC-1-2007-1-FR-ERASMUS-EUCX-1 </t>
  </si>
  <si>
    <t>ASSOCIATION REGIONALE DU CONSERVATOIRE NATIONAL DES ARTS ET METIERS DES PAYS DE LA LOIRE</t>
  </si>
  <si>
    <t xml:space="preserve">236099-IC-1-2007-1-FR-ERASMUS-EUCX-1 </t>
  </si>
  <si>
    <t xml:space="preserve">240647-IC-1-2007-1-FR-ERASMUS-EUCX-1 </t>
  </si>
  <si>
    <t xml:space="preserve">235435-IC-1-2007-1-FR-ERASMUS-EUCX-1 </t>
  </si>
  <si>
    <t xml:space="preserve">237127-IC-1-2007-1-FR-ERASMUS-EUCX-1 </t>
  </si>
  <si>
    <t xml:space="preserve">232959-IC-1-2007-1-FR-ERASMUS-EUCX-1 </t>
  </si>
  <si>
    <t>Lycée Rochefeuille</t>
  </si>
  <si>
    <t>236907-IC-1-2008-1-FR-ERASMUS-EUCP-1</t>
  </si>
  <si>
    <t>236985-IC-1-2009-1-FR-ERASMUS-EUCP-1</t>
  </si>
  <si>
    <t xml:space="preserve">239275-IC-1-2007-1-FR-ERASMUS-EUCX-1 </t>
  </si>
  <si>
    <t>Sciencescom Ecole de la Communication &amp; des Médias</t>
  </si>
  <si>
    <t>249286-IC-1-2008-1-FR-ERASMUS-EUCP-1</t>
  </si>
  <si>
    <t>EGC NANTES</t>
  </si>
  <si>
    <t>F  NANTES64</t>
  </si>
  <si>
    <t>ECOLE NATIONALE DE LA MARINE MARCHANDE</t>
  </si>
  <si>
    <t>255643-IC-1-2010-1-FR-ERASMUS-EUC-1</t>
  </si>
  <si>
    <t>F  NANTES65</t>
  </si>
  <si>
    <t>ONIRIS : ECOLE NATIONALE VÉTÉRINAIRE, AGROALIMENTAIRE ET DE L'ALIMENTATION NANTES ATLANTIQUE</t>
  </si>
  <si>
    <t>258782-IC-1-2011-1-FR-ERASMUS-EUCX-1</t>
  </si>
  <si>
    <t>F  NANTES66</t>
  </si>
  <si>
    <t>LYCÉE TECHNOLOGIQUE ET PROFESSIONNEL ST LOUIS</t>
  </si>
  <si>
    <t>258999-IC-1-2011-1-FR-ERASMUS-EUCP-1</t>
  </si>
  <si>
    <t>F  NANTES67</t>
  </si>
  <si>
    <t>COLLEGE OSTEOPATHIQUE SUTHERLAND</t>
  </si>
  <si>
    <t>259508-IC-1-2011-1-FR-ERASMUS-EUCX-1</t>
  </si>
  <si>
    <t>Lycée Diderot</t>
  </si>
  <si>
    <t>248961-IC-1-2009-1-FR-ERASMUS-EUCP-1</t>
  </si>
  <si>
    <t xml:space="preserve">229178-IC-1-2007-1-FR-ERASMUS-EUCX-1 </t>
  </si>
  <si>
    <t>F  NEUILLY05</t>
  </si>
  <si>
    <t>I.E.S. Liceo Español Luis Buñuel</t>
  </si>
  <si>
    <t>250577-IC-1-2010-1-FR-ERASMUS-EUCX-1</t>
  </si>
  <si>
    <t>235159-IC-1-2008-1-FR-ERASMUS-EUCP-1</t>
  </si>
  <si>
    <t xml:space="preserve">EGC Nevers </t>
  </si>
  <si>
    <t>236921-IC-1-2008-1-FR-ERASMUS-EUCX-1</t>
  </si>
  <si>
    <t>F  NEVERS09</t>
  </si>
  <si>
    <t>LYCÉE DE LA COMMUNICATION - ÉCOLE SUPÉRIEURE D'ARTS APPLIQUÉS DE BOURGOGNE</t>
  </si>
  <si>
    <t>259664-IC-1-2011-1-FR-ERASMUS-EUCX-1</t>
  </si>
  <si>
    <t xml:space="preserve">28502-IC-1-2007-1-FR-ERASMUS-EUCX-1 </t>
  </si>
  <si>
    <t>236663-IC-1-2008-1-FR-ERASMUS-EUCP-1</t>
  </si>
  <si>
    <t xml:space="preserve">236903-IC-1-2007-1-FR-ERASMUS-EUCX-1 </t>
  </si>
  <si>
    <t>F  NICE38</t>
  </si>
  <si>
    <t>IDRAC NICE</t>
  </si>
  <si>
    <t>257404-IC-1-2011-1-FR-ERASMUS-EUC-1</t>
  </si>
  <si>
    <t xml:space="preserve">221448-IC-1-2007-1-FR-ERASMUS-EUCX-1 </t>
  </si>
  <si>
    <t xml:space="preserve">220274-IC-1-2007-1-FR-ERASMUS-EUCX-1 </t>
  </si>
  <si>
    <t xml:space="preserve">220402-IC-1-2007-1-FR-ERASMUS-EUCX-1 </t>
  </si>
  <si>
    <t>CFA de la CCI de Nîmes</t>
  </si>
  <si>
    <t>235489-IC-1-2008-1-FR-ERASMUS-EUCX-1</t>
  </si>
  <si>
    <t>Lycée Albert Camus</t>
  </si>
  <si>
    <t>233525-IC-1-2008-1-FR-ERASMUS-EUCX-1</t>
  </si>
  <si>
    <t>EPLEFPA de Nîmes-Rodilhan</t>
  </si>
  <si>
    <t>249314-IC-1-2008-1-FR-ERASMUS-EUCP-1</t>
  </si>
  <si>
    <t>251838-IC-1-2009-1-FR-ERASMUS-EUCP-1</t>
  </si>
  <si>
    <t>F  NIMES22</t>
  </si>
  <si>
    <t>LYCEE ERNEST HEMINGWAY</t>
  </si>
  <si>
    <t>257106-IC-1-2010-1-FR-ERASMUS-EUCP-1</t>
  </si>
  <si>
    <t>F  NIMES23</t>
  </si>
  <si>
    <t>IFAG SUD EST NIMES</t>
  </si>
  <si>
    <t>260387-IC-1-2011-1-FR-ERASMUS-EUCP-1</t>
  </si>
  <si>
    <t xml:space="preserve">235133-IC-1-2007-1-FR-ERASMUS-EUCX-1 </t>
  </si>
  <si>
    <t xml:space="preserve">238731-IC-1-2007-1-FR-ERASMUS-EUCX-1 </t>
  </si>
  <si>
    <t xml:space="preserve">28137-IC-1-2007-1-FR-ERASMUS-EUCX-1 </t>
  </si>
  <si>
    <t xml:space="preserve">210441-IC-1-2007-1-FR-ERASMUS-EUCX-1 </t>
  </si>
  <si>
    <t>EPLEFPA d'Obernai</t>
  </si>
  <si>
    <t>245921-IC-1-2008-1-FR-ERASMUS-EUCP-1</t>
  </si>
  <si>
    <t xml:space="preserve">27733-IC-1-2007-1-FR-ERASMUS-EUCX-1 </t>
  </si>
  <si>
    <t xml:space="preserve">238789-IC-1-2007-1-FR-ERASMUS-EUCX-1 </t>
  </si>
  <si>
    <t xml:space="preserve">27680-IC-1-2007-1-FR-ERASMUS-EUCX-1 </t>
  </si>
  <si>
    <t xml:space="preserve">233365-IC-1-2007-1-FR-ERASMUS-EUCX-1 </t>
  </si>
  <si>
    <t xml:space="preserve">28120-IC-1-2007-1-FR-ERASMUS-EUCX-1 </t>
  </si>
  <si>
    <t>234769-IC-1-2008-1-FR-ERASMUS-EUCP-1</t>
  </si>
  <si>
    <t xml:space="preserve">241707-IC-1-2007-1-FR-ERASMUS-EUCX-1 </t>
  </si>
  <si>
    <t xml:space="preserve">27905-IC-1-2007-1-FR-ERASMUS-EUCX-1 </t>
  </si>
  <si>
    <t>EPLEFPA Ariège-Pyrénées</t>
  </si>
  <si>
    <t xml:space="preserve">28619-IC-1-2007-1-FR-ERASMUS-EUCX-1 </t>
  </si>
  <si>
    <t xml:space="preserve">28637-IC-1-2007-1-FR-ERASMUS-EUCX-1 </t>
  </si>
  <si>
    <t xml:space="preserve">28472-IC-1-2007-1-FR-ERASMUS-EUCX-1 </t>
  </si>
  <si>
    <t xml:space="preserve">28169-IC-1-2007-1-FR-ERASMUS-EUCX-1 </t>
  </si>
  <si>
    <t xml:space="preserve">28144-IC-1-2007-1-FR-ERASMUS-EUCX-1 </t>
  </si>
  <si>
    <t xml:space="preserve">27949-IC-1-2007-1-FR-ERASMUS-EUCX-1 </t>
  </si>
  <si>
    <t xml:space="preserve">28258-IC-1-2008-1-FR-ERASMUS-EUCX-1 </t>
  </si>
  <si>
    <t xml:space="preserve">28614-IC-1-2007-1-FR-ERASMUS-EUCX-1 </t>
  </si>
  <si>
    <t xml:space="preserve">28198-IC-1-2007-1-FR-ERASMUS-EUCX-1 </t>
  </si>
  <si>
    <t xml:space="preserve">28124-IC-1-2008-1-FR-ERASMUS-EUCX-1 </t>
  </si>
  <si>
    <t xml:space="preserve">27963-IC-1-2007-1-FR-ERASMUS-EUCX-1 </t>
  </si>
  <si>
    <t>UNIVERSITE Paris-Est Créteil Val-de-Marne</t>
  </si>
  <si>
    <t xml:space="preserve">27941-IC-1-2007-1-FR-ERASMUS-EUCX-1 </t>
  </si>
  <si>
    <t xml:space="preserve">28176-IC-1-2007-1-FR-ERASMUS-EUCX-1 </t>
  </si>
  <si>
    <t xml:space="preserve">28430-IC-1-2007-1-FR-ERASMUS-EUCX-1 </t>
  </si>
  <si>
    <t xml:space="preserve">27693-IC-1-2007-1-FR-ERASMUS-EUCX-1 </t>
  </si>
  <si>
    <t xml:space="preserve">28635-IC-1-2007-1-FR-ERASMUS-EUCX-1 </t>
  </si>
  <si>
    <t xml:space="preserve">28593-IC-1-2007-1-FR-ERASMUS-EUCX-1 </t>
  </si>
  <si>
    <t xml:space="preserve">27784-IC-1-2007-1-FR-ERASMUS-EUCX-1 </t>
  </si>
  <si>
    <t xml:space="preserve">210275-IC-1-2007-1-FR-ERASMUS-EUCX-1 </t>
  </si>
  <si>
    <t xml:space="preserve">28612-IC-1-2007-1-FR-ERASMUS-EUCX-1 </t>
  </si>
  <si>
    <t xml:space="preserve">27904-IC-1-2007-1-FR-ERASMUS-EUCX-1 </t>
  </si>
  <si>
    <t xml:space="preserve">28187-IC-1-2007-1-FR-ERASMUS-EUCX-1 </t>
  </si>
  <si>
    <t xml:space="preserve">45638-IC-1-2007-1-FR-ERASMUS-EUCX-1 </t>
  </si>
  <si>
    <t xml:space="preserve">28058-IC-1-2007-1-FR-ERASMUS-EUCX-1 </t>
  </si>
  <si>
    <t xml:space="preserve">28543-IC-1-2007-1-FR-ERASMUS-EUCX-1 </t>
  </si>
  <si>
    <t xml:space="preserve">27595-IC-1-2007-1-FR-ERASMUS-EUCX-1 </t>
  </si>
  <si>
    <t xml:space="preserve">239333-IC-1-2007-1-FR-ERASMUS-EUCX-1 </t>
  </si>
  <si>
    <t xml:space="preserve">240379-IC-1-2007-1-FR-ERASMUS-EUCX-1 </t>
  </si>
  <si>
    <t xml:space="preserve">210439-IC-1-2007-1-FR-ERASMUS-EUCX-1 </t>
  </si>
  <si>
    <t>28049-IC-1-2007-1-FR-ERASMUS-EUCX-1</t>
  </si>
  <si>
    <t xml:space="preserve">28134-IC-1-2007-1-FR-ERASMUS-EUCX-1 </t>
  </si>
  <si>
    <t xml:space="preserve">227078-IC-1-2007-1-FR-ERASMUS-EUCX-1 </t>
  </si>
  <si>
    <t xml:space="preserve">223379-IC-1-2007-1-FR-ERASMUS-EUCX-1 </t>
  </si>
  <si>
    <t xml:space="preserve">210586-IC-1-2007-1-FR-ERASMUS-EUCX-1 </t>
  </si>
  <si>
    <t xml:space="preserve">217384-IC-1-2007-1-FR-ERASMUS-EUCX-1 </t>
  </si>
  <si>
    <t xml:space="preserve">27543-IC-1-2007-1-FR-ERASMUS-EUCX-1 </t>
  </si>
  <si>
    <t xml:space="preserve">28153-IC-1-2007-1-FR-ERASMUS-EUCX-1 </t>
  </si>
  <si>
    <t xml:space="preserve">99863-IC-1-2007-1-FR-ERASMUS-EUCX-1 </t>
  </si>
  <si>
    <t xml:space="preserve">224296-IC-1-2007-1-FR-ERASMUS-EUCX-1 </t>
  </si>
  <si>
    <t xml:space="preserve">28541-IC-1-2007-1-FR-ERASMUS-EUCX-1 </t>
  </si>
  <si>
    <t xml:space="preserve">27619-IC-1-2007-1-FR-ERASMUS-EUCX-1 </t>
  </si>
  <si>
    <t xml:space="preserve">28477-IC-1-2007-1-FR-ERASMUS-EUCX-1 </t>
  </si>
  <si>
    <t xml:space="preserve">28514-IC-1-2007-1-FR-ERASMUS-EUCX-1 </t>
  </si>
  <si>
    <t xml:space="preserve">28515-IC-1-2007-1-FR-ERASMUS-EUCX-1 </t>
  </si>
  <si>
    <t xml:space="preserve">27907-IC-1-2007-1-FR-ERASMUS-EUCX-1 </t>
  </si>
  <si>
    <t xml:space="preserve">217422-IC-1-2007-1-FR-ERASMUS-EUCX-1 </t>
  </si>
  <si>
    <t xml:space="preserve">27980-IC-1-2007-1-FR-ERASMUS-EUCX-1 </t>
  </si>
  <si>
    <t xml:space="preserve">28272-IC-1-2007-1-FR-ERASMUS-EUCX-1 </t>
  </si>
  <si>
    <t xml:space="preserve">219180-IC-1-2007-1-FR-ERASMUS-EUCX-1 </t>
  </si>
  <si>
    <t xml:space="preserve">223597-IC-1-2007-1-FR-ERASMUS-EUCX-1 </t>
  </si>
  <si>
    <t xml:space="preserve">28446-IC-1-2007-1-FR-ERASMUS-EUCX-1 </t>
  </si>
  <si>
    <t xml:space="preserve">238819-IC-1-2007-1-FR-ERASMUS-EUCX-1 </t>
  </si>
  <si>
    <t xml:space="preserve">28132-IC-1-2007-1-FR-ERASMUS-EUCX-1 </t>
  </si>
  <si>
    <t xml:space="preserve">30074-IC-1-2007-1-FR-ERASMUS-EUCX-1 </t>
  </si>
  <si>
    <t xml:space="preserve">27801-IC-1-2007-1-FR-ERASMUS-EUCX-1 </t>
  </si>
  <si>
    <t xml:space="preserve">43805-IC-1-2007-1-FR-ERASMUS-EUCX-1 </t>
  </si>
  <si>
    <t xml:space="preserve">85465-IC-1-2007-1-FR-ERASMUS-EUCX-1 </t>
  </si>
  <si>
    <t>103745-IC-1-2008-1-FR-ERASMUS-EUCX-1</t>
  </si>
  <si>
    <t xml:space="preserve">69592-IC-1-2007-1-FR-ERASMUS-EUCX-1 </t>
  </si>
  <si>
    <t xml:space="preserve">75671-IC-1-2007-1-FR-ERASMUS-EUCX-1 </t>
  </si>
  <si>
    <t xml:space="preserve">60442-IC-1-2007-1-FR-ERASMUS-EUCX-1 </t>
  </si>
  <si>
    <t xml:space="preserve">98811-IC-1-2007-1-FR-ERASMUS-EUCX-1 </t>
  </si>
  <si>
    <t xml:space="preserve">229144-IC-1-2007-1-FR-ERASMUS-EUCX-1 </t>
  </si>
  <si>
    <t xml:space="preserve">ECOLE D'ARCHITECTURE DE LA VILLE ET DES TERRITOIRES </t>
  </si>
  <si>
    <t>210487-IC-1-2011-1-FR-ERASMUS-EUCX-1</t>
  </si>
  <si>
    <t xml:space="preserve">99231-IC-1-2007-1-FR-ERASMUS-EUCX-1 </t>
  </si>
  <si>
    <t xml:space="preserve">100840-IC-1-2007-1-FR-ERASMUS-EUCX-1 </t>
  </si>
  <si>
    <t xml:space="preserve">223368-IC-1-2007-1-FR-ERASMUS-EUCX-1 </t>
  </si>
  <si>
    <t xml:space="preserve">223681-IC-1-2007-1-FR-ERASMUS-EUCX-1 </t>
  </si>
  <si>
    <t>I.F.E. Institut de Formation en Ergothérapie Adere</t>
  </si>
  <si>
    <t>228065-IC-1-2008-1-FR-ERASMUS-EUCX-1</t>
  </si>
  <si>
    <t xml:space="preserve">228778-IC-1-2007-1-FR-ERASMUS-EUCX-1 </t>
  </si>
  <si>
    <t xml:space="preserve">231153-IC-1-2007-1-FR-ERASMUS-EUCX-1 </t>
  </si>
  <si>
    <t xml:space="preserve">236205-IC-1-2008-1-FR-ERASMUS-EUCX-1 </t>
  </si>
  <si>
    <t xml:space="preserve">236741-IC-1-2007-1-FR-ERASMUS-EUCX-1 </t>
  </si>
  <si>
    <t xml:space="preserve">237679-IC-1-2007-1-FR-ERASMUS-EUCX-1 </t>
  </si>
  <si>
    <t xml:space="preserve">238715-IC-1-2007-1-FR-ERASMUS-EUCX-1 </t>
  </si>
  <si>
    <t xml:space="preserve">239899-IC-1-2007-1-FR-ERASMUS-EUCX-1 </t>
  </si>
  <si>
    <t xml:space="preserve">240245-IC-1-2007-1-FR-ERASMUS-EUCX-1 </t>
  </si>
  <si>
    <t xml:space="preserve">240397-IC-1-2007-1-FR-ERASMUS-EUCX-1 </t>
  </si>
  <si>
    <t xml:space="preserve">240435-IC-1-2007-1-FR-ERASMUS-EUCX-1 </t>
  </si>
  <si>
    <t xml:space="preserve">241053-IC-1-2007-1-FR-ERASMUS-EUCX-1 </t>
  </si>
  <si>
    <t xml:space="preserve">241281-IC-1-2007-1-FR-ERASMUS-EUCX-1 </t>
  </si>
  <si>
    <t xml:space="preserve">241461-IC-1-2007-1-FR-ERASMUS-EUCX-1 </t>
  </si>
  <si>
    <t xml:space="preserve">230993-IC-1-2007-1-FR-ERASMUS-EUCX-1 </t>
  </si>
  <si>
    <t xml:space="preserve">234077-IC-1-2007-1-FR-ERASMUS-EUCX-1 </t>
  </si>
  <si>
    <t>F  PARIS344</t>
  </si>
  <si>
    <t xml:space="preserve">ENC ECOLE NATIONALE DE COMMERCE </t>
  </si>
  <si>
    <t>234627-IC-1-2011-1-FR-ERASMUS-EUCP-1</t>
  </si>
  <si>
    <t>F  PARIS345</t>
  </si>
  <si>
    <t>LGT LE CORBUSIER</t>
  </si>
  <si>
    <t>258421-IC-1-2011-1-FR-ERASMUS-EUCX-1</t>
  </si>
  <si>
    <t xml:space="preserve">238081-IC-1-2007-1-FR-ERASMUS-EUCX-1 </t>
  </si>
  <si>
    <t>F  PARIS347</t>
  </si>
  <si>
    <t xml:space="preserve">237119-IC-1-2007-1-FR-ERASMUS-EUCX-1 </t>
  </si>
  <si>
    <t xml:space="preserve">IPC FACULTÉS LIBRES DE PHILOSOPHIE ET PSYCHOLOGIE </t>
  </si>
  <si>
    <t>242379-IC-1-2011-1-FR-ERASMUS-EUC-1</t>
  </si>
  <si>
    <t>244865-IC-1-2008-1-FR-ERASMUS-EUCP-1</t>
  </si>
  <si>
    <t>246481-IC-1-2011-1-FR-ERASMUS-EUC-1</t>
  </si>
  <si>
    <t>Centre Regional de Formation Pedagogique d'Ile-de-France</t>
  </si>
  <si>
    <t>250087-IC-1-2009-1-FR-ERASMUS-EUCX-1</t>
  </si>
  <si>
    <t>F  PARIS355</t>
  </si>
  <si>
    <t>Association des Comptables Enseignements</t>
  </si>
  <si>
    <t>250819-IC-1-2010-1-FR-ERASMUS-EUCP-1</t>
  </si>
  <si>
    <t>Centre Européen d'Enseignement Supérieur de l'Ostéopathie Paris</t>
  </si>
  <si>
    <t>247719-IC-1-2008-1-FR-ERASMUS-EUC-1</t>
  </si>
  <si>
    <t>253214-IC-1-2009-1-FR-ERASMUS-EUCP-1</t>
  </si>
  <si>
    <t>254656-IC-1-2009-1-FR-ERASMUS-EUCP-1</t>
  </si>
  <si>
    <t>F  PARIS366</t>
  </si>
  <si>
    <t>ECOLE SUPERIEUR DE PUBLICITE DE COMMUNICATION ET DE MARKETING (ESP)</t>
  </si>
  <si>
    <t>255611-IC-1-2010-1-FR-ERASMUS-EUCP-1</t>
  </si>
  <si>
    <t>F  PARIS367</t>
  </si>
  <si>
    <t>LYCEE POLYVALENT PRIVE ALBERT DE MUN</t>
  </si>
  <si>
    <t>256591-IC-1-2010-1-FR-ERASMUS-EUCP-1</t>
  </si>
  <si>
    <t>F  PARIS368</t>
  </si>
  <si>
    <t>OBSERVATOIRE DE PARIS</t>
  </si>
  <si>
    <t>256611-IC-1-2010-1-FR-ERASMUS-EUC-1</t>
  </si>
  <si>
    <t>F  PARIS369</t>
  </si>
  <si>
    <t>ECOLE DU LOUVRE</t>
  </si>
  <si>
    <t>256621-IC-1-2010-1-FR-ERASMUS-EUCX-1</t>
  </si>
  <si>
    <t>F  PARIS370</t>
  </si>
  <si>
    <t>CONSERVATOIRE SUPERIEUR OSTEOPATHIQUE Français-PARIS</t>
  </si>
  <si>
    <t>256667-IC-1-2010-1-FR-ERASMUS-EUC-1</t>
  </si>
  <si>
    <t>F  PARIS371</t>
  </si>
  <si>
    <t>INSTITUT DE PHYSIQUE DU GLOBE DE PARIS</t>
  </si>
  <si>
    <t>257310-IC-1-2010-1-FR-ERASMUS-EUC-1</t>
  </si>
  <si>
    <t>F  PARIS372</t>
  </si>
  <si>
    <t>UNIVERSITE PARIS EST</t>
  </si>
  <si>
    <t xml:space="preserve"> 255705-IC-1-2010-1-FR-ERASMUS-EUCX-1</t>
  </si>
  <si>
    <t>F  PARIS373</t>
  </si>
  <si>
    <t>L'INSTITUT SUPÉRIEUR DES ARTS APPLIQUÉS</t>
  </si>
  <si>
    <t>258348-IC-1-2011-1-FR-ERASMUS-EUCX-1</t>
  </si>
  <si>
    <t>F  PARIS374</t>
  </si>
  <si>
    <t>LYCÉE RACINE</t>
  </si>
  <si>
    <t>259336-IC-1-2011-1-FR-ERASMUS-EUCX-1</t>
  </si>
  <si>
    <t>F  PARIS375</t>
  </si>
  <si>
    <t>INSTITUT DE GESTION SOCIALE</t>
  </si>
  <si>
    <t>259428-IC-1-2011-1-FR-ERASMUS-EUCX-1</t>
  </si>
  <si>
    <t>F  PARIS376</t>
  </si>
  <si>
    <t>ISEP</t>
  </si>
  <si>
    <t>259652-IC-1-2011-1-FR-ERASMUS-EUCX-1</t>
  </si>
  <si>
    <t>F  PARIS377</t>
  </si>
  <si>
    <t>AMERICAN BUSINESS SCHOOL PARIS - GROUPE IGS</t>
  </si>
  <si>
    <t>260003-IC-1-2011-1-FR-ERASMUS-EUCX-1</t>
  </si>
  <si>
    <t>F  PARIS378</t>
  </si>
  <si>
    <t>INSTITUT SUPÉRIEUR D'ENSEIGNEMENT AU MANAGEMENT D'ENTREPRISES</t>
  </si>
  <si>
    <t>260038-IC-1-2011-1-FR-ERASMUS-EUCX-1</t>
  </si>
  <si>
    <t>F  PARIS379</t>
  </si>
  <si>
    <t>ISIT (INSTITUT DE MANAGEMENT ET DE COMMUNICATION INTERCULTURELS)</t>
  </si>
  <si>
    <t>260221-IC-1-2011-1-FR-ERASMUS-EUCX-1</t>
  </si>
  <si>
    <t>F  PARIS380</t>
  </si>
  <si>
    <t>CENTRE L'HORIZON</t>
  </si>
  <si>
    <t>259576-IC-1-2011-1-FR-ERASMUS-EUCP-1</t>
  </si>
  <si>
    <t>F  PARIS381</t>
  </si>
  <si>
    <t>INSTITUT NATIONAL DE L'AUDIOVISUEL</t>
  </si>
  <si>
    <t>258696-IC-1-2011-1-FR-ERASMUS-EUCX-1</t>
  </si>
  <si>
    <t xml:space="preserve">28265-IC-1-2007-1-FR-ERASMUS-EUCX-1 </t>
  </si>
  <si>
    <t xml:space="preserve">28494-IC-1-2007-1-FR-ERASMUS-EUCX-1 </t>
  </si>
  <si>
    <t xml:space="preserve">236211-IC-1-2007-1-FR-ERASMUS-EUCX-1 </t>
  </si>
  <si>
    <t>EPLEFPA des Pyrénées Atlantiques</t>
  </si>
  <si>
    <t>LGT SAINT JOHN PERSE</t>
  </si>
  <si>
    <t>F  PAU21</t>
  </si>
  <si>
    <t>LGT CHARLES DESPIAU</t>
  </si>
  <si>
    <t>257026-IC-1-2010-1-FR-ERASMUS-EUCP-1</t>
  </si>
  <si>
    <t>F  PERIGUE10</t>
  </si>
  <si>
    <t>EPLEFPA du Périgord</t>
  </si>
  <si>
    <t>259838-IC-1-2011-1-FR-ERASMUS-EUCX-1</t>
  </si>
  <si>
    <t>F  PERIGUE11</t>
  </si>
  <si>
    <t>LYCEE TECHNOLOGIQUE HOTELIER CCI DORDOGNE</t>
  </si>
  <si>
    <t>260197-IC-1-2011-1-FR-ERASMUS-EUCX-1</t>
  </si>
  <si>
    <t xml:space="preserve">28338-IC-1-2007-1-FR-ERASMUS-EUCX-1 </t>
  </si>
  <si>
    <t>251895-IC-1-2009-1-FR-ERASMUS-EUCP-1</t>
  </si>
  <si>
    <t xml:space="preserve">218212-IC-1-2007-1-FR-ERASMUS-EUCX-1 </t>
  </si>
  <si>
    <t xml:space="preserve">233817-IC-1-2007-1-FR-ERASMUS-EUCX-1 </t>
  </si>
  <si>
    <t>CFA de la CCI de Perpignan</t>
  </si>
  <si>
    <t>F  PERPIGN15</t>
  </si>
  <si>
    <t>IRTS - LANGUEDOC-ROUSSILLON</t>
  </si>
  <si>
    <t>255298-IC-1-2010-1-FR-ERASMUS-EUCX-1</t>
  </si>
  <si>
    <t>251746-IC-1-2009-1-FR-ERASMUS-EUCP-1</t>
  </si>
  <si>
    <t xml:space="preserve">215951-IC-1-2007-1-FR-ERASMUS-EUCX-1 </t>
  </si>
  <si>
    <t>F  PIRAE01</t>
  </si>
  <si>
    <t>LYCEE AORAI</t>
  </si>
  <si>
    <t>259386-IC-1-2011-1-FR-ERASMUS-EUCP-1</t>
  </si>
  <si>
    <t xml:space="preserve">216348-IC-1-2007-1-FR-ERASMUS-EUCX-1 </t>
  </si>
  <si>
    <t xml:space="preserve">28112-IC-1-2007-1-FR-ERASMUS-EUCX-1 </t>
  </si>
  <si>
    <t>F  POITIER04</t>
  </si>
  <si>
    <t>Lycée Aliénor d'Aquitaine Poitiers</t>
  </si>
  <si>
    <t>231197-IC-1-2010-1-FR-ERASMUS-EUCX-1</t>
  </si>
  <si>
    <t xml:space="preserve">28517-IC-1-2007-1-FR-ERASMUS-EUCX-1 </t>
  </si>
  <si>
    <t xml:space="preserve">28400-IC-1-2007-1-FR-ERASMUS-EUCX-1 </t>
  </si>
  <si>
    <t xml:space="preserve">58393-IC-1-2007-1-FR-ERASMUS-EUCX-1 </t>
  </si>
  <si>
    <t>253355-IC-1-2009-1-FR-ERASMUS-EUCP-1</t>
  </si>
  <si>
    <t>F  POITIER29</t>
  </si>
  <si>
    <t>CESMD DE POITOU CHARENTES</t>
  </si>
  <si>
    <t>256112-IC-1-2010-1-FR-ERASMUS-EUC-1</t>
  </si>
  <si>
    <t>EPLEFPA Enilbio Poligny</t>
  </si>
  <si>
    <t>242599-IC-1-2008-1-FR-ERASMUS-EUCP-1</t>
  </si>
  <si>
    <t>231211-IC-1-2008-1-FR-ERASMUS-EUCP-1</t>
  </si>
  <si>
    <t>Lycée Xavier Marmier</t>
  </si>
  <si>
    <t>245281-IC-1-2009-1-FR-ERASMUS-EUCX-1</t>
  </si>
  <si>
    <t>F  PRIVAS02</t>
  </si>
  <si>
    <t>Lycée Polyvalent Vincent d'Indy</t>
  </si>
  <si>
    <t>245049-IC-1-2010-1-FR-ERASMUS-EUCP-1</t>
  </si>
  <si>
    <t>CFA Chambre de Métiers du Finistère</t>
  </si>
  <si>
    <t>233771-IC-1-2008-1-FR-ERASMUS-EUCP-1</t>
  </si>
  <si>
    <t xml:space="preserve">27436-IC-1-2007-1-FR-ERASMUS-EUCX-1 </t>
  </si>
  <si>
    <t xml:space="preserve">28115-IC-1-2007-1-FR-ERASMUS-EUCX-1 </t>
  </si>
  <si>
    <t>IRTS DE CHAMPAGNE ARDENNE</t>
  </si>
  <si>
    <t xml:space="preserve">221552-IC-1-2007-1-FR-ERASMUS-EUCX-1 </t>
  </si>
  <si>
    <t>234469-IC-1-2008-1-FR-ERASMUS-EUCP-1</t>
  </si>
  <si>
    <t xml:space="preserve">224323-IC-1-2007-1-FR-ERASMUS-EUCX-1 </t>
  </si>
  <si>
    <t xml:space="preserve">28681-IC-1-2007-1-FR-ERASMUS-EUCX-1 </t>
  </si>
  <si>
    <t xml:space="preserve">28486-IC-1-2007-1-FR-ERASMUS-EUCX-1 </t>
  </si>
  <si>
    <t>234529-IC-1-2007-1-FR-ERASMUS-EUCP-1</t>
  </si>
  <si>
    <t xml:space="preserve">28026-IC-1-2007-1-FR-ERASMUS-EUCX-1 </t>
  </si>
  <si>
    <t xml:space="preserve">27928-IC-1-2007-1-FR-ERASMUS-EUCX-1 </t>
  </si>
  <si>
    <t xml:space="preserve">223333-IC-1-2007-1-FR-ERASMUS-EUCX-1 </t>
  </si>
  <si>
    <t xml:space="preserve">28557-IC-1-2007-1-FR-ERASMUS-EUCX-1 </t>
  </si>
  <si>
    <t xml:space="preserve">223546-IC-1-2007-1-FR-ERASMUS-EUCX-1 </t>
  </si>
  <si>
    <t>233687-IC-1-2008-1-FR-ERASMUS-EUCP-1</t>
  </si>
  <si>
    <t>CFP Saint Melaine</t>
  </si>
  <si>
    <t xml:space="preserve">233953-IC-1-2007-1-FR-ERASMUS-EUCX-1 </t>
  </si>
  <si>
    <t xml:space="preserve">66973-IC-1-2007-1-FR-ERASMUS-EUCX-1 </t>
  </si>
  <si>
    <t xml:space="preserve">28597-IC-1-2007-1-FR-ERASMUS-EUCX-1 </t>
  </si>
  <si>
    <t>IEP DE RENNES</t>
  </si>
  <si>
    <t xml:space="preserve">28044-IC-1-2007-1-FR-ERASMUS-EUCX-1 </t>
  </si>
  <si>
    <t xml:space="preserve">210424-IC-1-2007-1-FR-ERASMUS-EUCX-1 </t>
  </si>
  <si>
    <t>218482-IC-1-2008-1-FR-ERASMUS-EUC-1</t>
  </si>
  <si>
    <t xml:space="preserve">228836-IC-1-2007-1-FR-ERASMUS-EUCX-1 </t>
  </si>
  <si>
    <t xml:space="preserve">235717-IC-1-2007-1-FR-ERASMUS-EUCX-1 </t>
  </si>
  <si>
    <t>I.F.M.K. Institut de Formation en Masso-Kinesitherapie de Rennes</t>
  </si>
  <si>
    <t>244843-IC-1-2008-1-FR-ERASMUS-EUCX-1</t>
  </si>
  <si>
    <t>F  RENNES48</t>
  </si>
  <si>
    <t>IFAG RENNES</t>
  </si>
  <si>
    <t>258346-IC-1-2011-1-FR-ERASMUS-EUCP-1</t>
  </si>
  <si>
    <t>EPLEFPA RETHEL</t>
  </si>
  <si>
    <t xml:space="preserve">27979-IC-1-2007-1-FR-ERASMUS-EUCX-1 </t>
  </si>
  <si>
    <t xml:space="preserve">240603-IC-1-2007-1-FR-ERASMUS-EUCX-1 </t>
  </si>
  <si>
    <t xml:space="preserve">235467-IC-1-2007-1-FR-ERASMUS-EUCX-1 </t>
  </si>
  <si>
    <t xml:space="preserve">28501-IC-1-2007-1-FR-ERASMUS-EUCX-1 </t>
  </si>
  <si>
    <t xml:space="preserve">75558-IC-1-2007-1-FR-ERASMUS-EUCX-1 </t>
  </si>
  <si>
    <t xml:space="preserve">28029-IC-1-2008-1-FR-ERASMUS-EUCX-1 </t>
  </si>
  <si>
    <t xml:space="preserve">28508-IC-1-2007-1-FR-ERASMUS-EUCX-1 </t>
  </si>
  <si>
    <t xml:space="preserve">27897-IC-1-2007-1-FR-ERASMUS-EUCX-1 </t>
  </si>
  <si>
    <t xml:space="preserve">28191-IC-1-2007-1-FR-ERASMUS-EUCX-1 </t>
  </si>
  <si>
    <t xml:space="preserve">83673-IC-1-2007-1-FR-ERASMUS-EUCX-1 </t>
  </si>
  <si>
    <t xml:space="preserve">28551-IC-1-2007-1-FR-ERASMUS-EUCX-1 </t>
  </si>
  <si>
    <t xml:space="preserve">221316-IC-1-2007-1-FR-ERASMUS-EUCX-1 </t>
  </si>
  <si>
    <t>251623-IC-1-2010-1-FR-ERASMUS-EUCX-1</t>
  </si>
  <si>
    <t>F  ROUEN29</t>
  </si>
  <si>
    <t>LYCEE LES TOURELLES</t>
  </si>
  <si>
    <t>255315-IC-1-2010-1-FR-ERASMUS-EUCP-1</t>
  </si>
  <si>
    <t>F  ROUEN30</t>
  </si>
  <si>
    <t>LYCÉE GEORGES BAPTISTE</t>
  </si>
  <si>
    <t>258710-IC-1-2011-1-FR-ERASMUS-EUCP-1</t>
  </si>
  <si>
    <t>F  ROUEN31</t>
  </si>
  <si>
    <t>LYCEE LA VALLÉE DU CAILLY</t>
  </si>
  <si>
    <t>259108-IC-1-2011-1-FR-ERASMUS-EUCX-1</t>
  </si>
  <si>
    <t>F  ROUEN32</t>
  </si>
  <si>
    <t>LYCEE VAL DE SEINE</t>
  </si>
  <si>
    <t>259570-IC-1-2011-1-FR-ERASMUS-EUCP-1</t>
  </si>
  <si>
    <t>EPLEA Rouffach</t>
  </si>
  <si>
    <t xml:space="preserve">228022-IC-1-2007-1-FR-ERASMUS-EUCX-1 </t>
  </si>
  <si>
    <t>254404-IC-1-2010-1-FR-ERASMUS-EUCX-1</t>
  </si>
  <si>
    <t>LGT ADAM DE CRAPONNE</t>
  </si>
  <si>
    <t>246055-IC-1-2008-1-FR-ERASMUS-EUCP-1</t>
  </si>
  <si>
    <t>F  SAUMUR02</t>
  </si>
  <si>
    <t>Lycée Alain René Lesage</t>
  </si>
  <si>
    <t>Lycée Saint-Paul</t>
  </si>
  <si>
    <t>LYCEE BROCELIANDE</t>
  </si>
  <si>
    <t>Lycée du Paysage et de l'Environnement Fénelon</t>
  </si>
  <si>
    <t>ENTPE - ECOLE NATIONALE DES TRAVAUX PUBLICS DE L'ETAT</t>
  </si>
  <si>
    <t>Institut Rural de Vayres</t>
  </si>
  <si>
    <t>LYCEE MARCEL SEMBAT VENISSIEUX FRANCE</t>
  </si>
  <si>
    <t>EPL DES TERRES DE L'YONNE</t>
  </si>
  <si>
    <t>Lycée Notre-Dame Les Oiseaux</t>
  </si>
  <si>
    <t>Ecole Nationale Supérieure du Paysage</t>
  </si>
  <si>
    <t>Ecole Nationale Supérieure d'Architecture de Versailles</t>
  </si>
  <si>
    <t>ND GRANDCHAMP</t>
  </si>
  <si>
    <t>UNIVERSITE DE VERSAILLES SAINT-QUENTIN-EN-YVELINES</t>
  </si>
  <si>
    <t>GROUPE ISIPCA/CCIV</t>
  </si>
  <si>
    <t>TECOMAH</t>
  </si>
  <si>
    <t>ECOLE SUPERIEURE DE VENTES : CHAMBRE DE COMMERCE ET D'INDUSTRIE DE VERSAILLES VAL D'OISE-YVELINES</t>
  </si>
  <si>
    <t>LYCÉE PARC DE VILGÉNIS</t>
  </si>
  <si>
    <t>EGC DE FRANCHE-COMTE</t>
  </si>
  <si>
    <t>LYCEE DES METIERS DE L'AUDIOVISUEL ET DU DESIGN : LEONARD DE VINCI</t>
  </si>
  <si>
    <t>EPLEA BEL AIR</t>
  </si>
  <si>
    <t>INSTITUT DES SCIENCES DE LA NATURE ET DE L'AGROALIMENTAIRE DE BORDEAUX</t>
  </si>
  <si>
    <t>M.F.R. Vulbens</t>
  </si>
  <si>
    <t>TELECOM &amp; MANAGEMENT SUD PARIS</t>
  </si>
  <si>
    <t>UNIVERSITE D'EVRY-VAL D'ESSONNE</t>
  </si>
  <si>
    <t>ECOLE NATIONALE SUPERIEURE D'INFORMATIQUE POUR L'INDUSTRIE ET L'ENTREPRISE</t>
  </si>
  <si>
    <t>LYCÉE JACOB HOLTZER</t>
  </si>
  <si>
    <t>ASSOCIATION REGIONALE ET EUROPEENNE DE FORMATION AUX METIERS DE L'INTERVENTION SOCIALE (IREIS RHONE-ALPES )</t>
  </si>
  <si>
    <t>LEGTPA BEL-AIR FONTENAY LE COMTE FRANCE( lycée d'enseignement général et technologique agricole )</t>
  </si>
  <si>
    <t>Prestation de Compensation Handicapé (P.C.H)</t>
  </si>
  <si>
    <t>Application reference number (before publication of results)</t>
  </si>
  <si>
    <t>254883-IC-1-2009-1-FR-ERASMUS-EUCP-1</t>
  </si>
  <si>
    <t xml:space="preserve">232737-IC-1-2007-1-FR-ERASMUS-EUC-1 </t>
  </si>
  <si>
    <t>254874-IC-1-2009-1-FR-ERASMUS-EUCP-1</t>
  </si>
  <si>
    <t>253489-IC-1-2009-1-FR-ERASMUS-EUCP-1</t>
  </si>
  <si>
    <t>251115-IC-1-2009-1-FR-ERASMUS-EUCP-1</t>
  </si>
  <si>
    <t>246751-IC-1-2009-1-FR-ERASMUS-EUCX-1</t>
  </si>
  <si>
    <t>218794-IC-1-2009-1-FR-ERASMUS-EUCX-1</t>
  </si>
  <si>
    <t>252852-IC-1-2009-1-FR-ERASMUS-EUCP-1</t>
  </si>
  <si>
    <t>253389-IC-1-2009-1-FR-ERASMUS-EUCP-1</t>
  </si>
  <si>
    <t xml:space="preserve">235799-IC-1-2007-1-FR-ERASMUS-EUC-1 </t>
  </si>
  <si>
    <t>246091-IC-1-2008-1-FR-ERASMUS-EUCX-1</t>
  </si>
  <si>
    <t>248007-IC-1-2008-1-FR-ERASMUS-EUCP-1</t>
  </si>
  <si>
    <t xml:space="preserve">223644-IC-1-2007-1-FR-ERASMUS-EUC-1 </t>
  </si>
  <si>
    <t>253168-IC-1-2009-1-FR-ERASMUS-EUCP-1</t>
  </si>
  <si>
    <t>250207-IC-1-2008-1-FR-ERASMUS-EUC-1</t>
  </si>
  <si>
    <t>248205-IC-1-2008-1-FR-ERASMUS-EUCP-1</t>
  </si>
  <si>
    <t>249430-IC-1-2008-1-FR-ERASMUS-EUCP-1</t>
  </si>
  <si>
    <t>250969-IC-1-2009-1-FR-ERASMUS-EUCX-1</t>
  </si>
  <si>
    <t>250231-IC-1-2008-1-FR-ERASMUS-EUCP-1</t>
  </si>
  <si>
    <t>250947-IC-1-2009-1-FR-ERASMUS-EUCP-1</t>
  </si>
  <si>
    <t xml:space="preserve">Nom complet de l’établissement : </t>
  </si>
  <si>
    <t xml:space="preserve">Code Erasmus : </t>
  </si>
  <si>
    <t xml:space="preserve">Adresse : </t>
  </si>
  <si>
    <t>Code Postal :</t>
  </si>
  <si>
    <t>Ville :</t>
  </si>
  <si>
    <t xml:space="preserve">Nom, Prénom : </t>
  </si>
  <si>
    <t xml:space="preserve">Titre : </t>
  </si>
  <si>
    <t xml:space="preserve">Fonction : </t>
  </si>
  <si>
    <t>E-mail :</t>
  </si>
  <si>
    <t>Téléphone :</t>
  </si>
  <si>
    <t>Télécopie :</t>
  </si>
  <si>
    <t xml:space="preserve">Nom complet de l’établissement/organisme : </t>
  </si>
  <si>
    <t xml:space="preserve">Pays : </t>
  </si>
  <si>
    <t>Téléphone :</t>
  </si>
  <si>
    <t>au</t>
  </si>
  <si>
    <t xml:space="preserve">du       </t>
  </si>
  <si>
    <t>Nature du handicap :</t>
  </si>
  <si>
    <t>Taux d'invalidité :</t>
  </si>
  <si>
    <t>Transport spécifique :</t>
  </si>
  <si>
    <t>Suivi médical :</t>
  </si>
  <si>
    <t>Aide d’un accompagnateur :</t>
  </si>
  <si>
    <t>Transport sur place :</t>
  </si>
  <si>
    <r>
      <t>Transport spécifique :</t>
    </r>
    <r>
      <rPr>
        <sz val="10"/>
        <rFont val="Tahoma"/>
        <family val="2"/>
      </rPr>
      <t xml:space="preserve"> </t>
    </r>
  </si>
  <si>
    <t>Assistant de nuit</t>
  </si>
  <si>
    <t>Assistant de jour</t>
  </si>
  <si>
    <t>Hébergement</t>
  </si>
  <si>
    <t xml:space="preserve">Date :     </t>
  </si>
  <si>
    <t>Déclaration de l’individu en mobilité</t>
  </si>
  <si>
    <t>Preuve que l'établissement d'envoi s'est assuré des conditions d'accueil adéquates</t>
  </si>
  <si>
    <t>Choix</t>
  </si>
  <si>
    <t>ID code</t>
  </si>
  <si>
    <t>F  AGEN04</t>
  </si>
  <si>
    <t>F  AGEN06</t>
  </si>
  <si>
    <t>F  AIX-PRO19</t>
  </si>
  <si>
    <t>F  AIX-PROV11</t>
  </si>
  <si>
    <t>F  ALBI04</t>
  </si>
  <si>
    <t>F  ALBI05</t>
  </si>
  <si>
    <t>F  ALENCON01</t>
  </si>
  <si>
    <t>F  ALES02</t>
  </si>
  <si>
    <t>F  ALES03</t>
  </si>
  <si>
    <t>F  ALES05</t>
  </si>
  <si>
    <t>F  AMIENS01</t>
  </si>
  <si>
    <t>F  AMIENS05</t>
  </si>
  <si>
    <t>F  AMIENS15</t>
  </si>
  <si>
    <t>F  AMIENS18</t>
  </si>
  <si>
    <t>F  AMIENS24</t>
  </si>
  <si>
    <t>F  ANGERS01</t>
  </si>
  <si>
    <t>F  ANGERS03</t>
  </si>
  <si>
    <t>F  ANGERS04</t>
  </si>
  <si>
    <t>F  ANGERS06</t>
  </si>
  <si>
    <t>F  ANGERS08</t>
  </si>
  <si>
    <t>F  ANGERS10</t>
  </si>
  <si>
    <t>F  ANGERS14</t>
  </si>
  <si>
    <t>F  ANGERS15</t>
  </si>
  <si>
    <t>F  ANGERS17</t>
  </si>
  <si>
    <t>F  ANGERS21</t>
  </si>
  <si>
    <t>F  ANGERS22</t>
  </si>
  <si>
    <t>F  ANGERS23</t>
  </si>
  <si>
    <t>F  ANGERS27</t>
  </si>
  <si>
    <t>F  ANGERS28</t>
  </si>
  <si>
    <t>F  ANGLET01</t>
  </si>
  <si>
    <t>F  ANGOULE05</t>
  </si>
  <si>
    <t>F  ANGOULE10</t>
  </si>
  <si>
    <t>F  ANGOULE11</t>
  </si>
  <si>
    <t>F  ANGOULE12</t>
  </si>
  <si>
    <t>F  ANGOULE13</t>
  </si>
  <si>
    <t>F  ANJOU02</t>
  </si>
  <si>
    <t>F  ANNECY04</t>
  </si>
  <si>
    <t>251107-IC-1-2009-1-FR-ERASMUS-EUCP-1</t>
  </si>
  <si>
    <t>250771-IC-1-2008-1-FR-ERASMUS-EUCP-1</t>
  </si>
  <si>
    <t>253373-IC-1-2009-1-FR-ERASMUS-EUCP-1</t>
  </si>
  <si>
    <t>243185-IC-1-2008-1-FR-ERASMUS-EUCX-1</t>
  </si>
  <si>
    <t>243915-IC-1-2008-1-FR-ERASMUS-EUCP-1</t>
  </si>
  <si>
    <t>243521-IC-1-2008-1-FR-ERASMUS-EUCP-1</t>
  </si>
  <si>
    <t>254887-IC-1-2009-1-FR-ERASMUS-EUCX-1</t>
  </si>
  <si>
    <t>251836-IC-1-2009-1-FR-ERASMUS-EUCP-1</t>
  </si>
  <si>
    <t>242277-IC-1-2008-1-FR-ERASMUS-EUCP-1</t>
  </si>
  <si>
    <t xml:space="preserve">76828-IC-1-2007-1-FR-ERASMUS-EUC-1 </t>
  </si>
  <si>
    <t>236957-IC-1-2009-1-FR-ERASMUS-EUCP-1</t>
  </si>
  <si>
    <t>242819-IC-1-2008-1-FR-ERASMUS-EUCP-1</t>
  </si>
  <si>
    <t>250449-IC-1-2008-1-FR-ERASMUS-EUCX-1</t>
  </si>
  <si>
    <t>248189-IC-1-2008-1-FR-ERASMUS-EUCP-1</t>
  </si>
  <si>
    <t>252260-IC-1-2009-1-FR-ERASMUS-EUCP-1</t>
  </si>
  <si>
    <t>244853-IC-1-2008-1-FR-ERASMUS-EUCP-1</t>
  </si>
  <si>
    <t>255095-IC-1-2009-1-FR-ERASMUS-EUCP-1</t>
  </si>
  <si>
    <t>252450-IC-1-2009-1-FR-ERASMUS-EUCP-1</t>
  </si>
  <si>
    <t>251069-IC-1-2009-1-FR-ERASMUS-EUCP-1</t>
  </si>
  <si>
    <t>248677-IC-1-2008-1-FR-ERASMUS-EUC-1</t>
  </si>
  <si>
    <t>251897-IC-1-2009-1-FR-ERASMUS-EUCP-1</t>
  </si>
  <si>
    <t xml:space="preserve">227109-IC-1-2007-1-FR-ERASMUS-EUC-1 </t>
  </si>
  <si>
    <t>253284-IC-1-2009-1-FR-ERASMUS-EUCP-1</t>
  </si>
  <si>
    <t xml:space="preserve">231855-IC-1-2007-1-FR-ERASMUS-EUC-1 </t>
  </si>
  <si>
    <t>F  COLMAR05</t>
  </si>
  <si>
    <t>F  COMPIEG01</t>
  </si>
  <si>
    <t>F  CORTE01</t>
  </si>
  <si>
    <t>F  COURBEV04</t>
  </si>
  <si>
    <t>F  CRETEIL04</t>
  </si>
  <si>
    <t>F  DANCRET02</t>
  </si>
  <si>
    <t>F  DARDILL02</t>
  </si>
  <si>
    <t>F  DAX05</t>
  </si>
  <si>
    <t xml:space="preserve">F  DECAZEV01 </t>
  </si>
  <si>
    <t>F  DENAIN02</t>
  </si>
  <si>
    <t>F  DIJON01</t>
  </si>
  <si>
    <t>F  DIJON04</t>
  </si>
  <si>
    <t>F  DIJON11</t>
  </si>
  <si>
    <t>F  DIJON13</t>
  </si>
  <si>
    <t>F  DIJON30</t>
  </si>
  <si>
    <t>F  DOLE04</t>
  </si>
  <si>
    <t>F  DOUAI02</t>
  </si>
  <si>
    <t>F  DOUAI10</t>
  </si>
  <si>
    <t xml:space="preserve">F  DRANCY01 </t>
  </si>
  <si>
    <t>F  DUNKERQ06</t>
  </si>
  <si>
    <t>F  DUNKERQ09</t>
  </si>
  <si>
    <t>F  DUNKERQ11</t>
  </si>
  <si>
    <t>F  EMBRUN02</t>
  </si>
  <si>
    <t>F  EMERAIN01</t>
  </si>
  <si>
    <t>F  EPERON01</t>
  </si>
  <si>
    <t>F  EPINAL08</t>
  </si>
  <si>
    <t>F  EVRY01</t>
  </si>
  <si>
    <t>F  EVRY04</t>
  </si>
  <si>
    <t>F  EVRY05</t>
  </si>
  <si>
    <t>F  FIGEAC02</t>
  </si>
  <si>
    <t>F  FIRMINY01</t>
  </si>
  <si>
    <t>F  FIRMINY02</t>
  </si>
  <si>
    <t>F  FONTENA05</t>
  </si>
  <si>
    <t>F  FORT-FR04</t>
  </si>
  <si>
    <t>F  FORT-FR08</t>
  </si>
  <si>
    <t>F  FORT-FR09</t>
  </si>
  <si>
    <t>F  FORT-FR10</t>
  </si>
  <si>
    <t>F  GERARDM01</t>
  </si>
  <si>
    <t>F  GIF-YVE01</t>
  </si>
  <si>
    <t>F  GIF-YVE02</t>
  </si>
  <si>
    <t>F  GOUESNO01</t>
  </si>
  <si>
    <t>F  GRENOBL01</t>
  </si>
  <si>
    <t>F  GRENOBL02</t>
  </si>
  <si>
    <t>F  GRENOBL03</t>
  </si>
  <si>
    <t>F  GRENOBL16</t>
  </si>
  <si>
    <t>F  GRENOBL21</t>
  </si>
  <si>
    <t>F  GRENOBL22</t>
  </si>
  <si>
    <t>F  GRENOBL23</t>
  </si>
  <si>
    <t>F  GRENOBL37</t>
  </si>
  <si>
    <t>F  GRENOBL38</t>
  </si>
  <si>
    <t>F  GRENOBL39</t>
  </si>
  <si>
    <t>F  GRENOBL40</t>
  </si>
  <si>
    <t>F  GRENOBL41</t>
  </si>
  <si>
    <t>F  GRENOBL42</t>
  </si>
  <si>
    <t>F  GRENOBL43</t>
  </si>
  <si>
    <t>F  GUER01</t>
  </si>
  <si>
    <t>F  GUINGAM02</t>
  </si>
  <si>
    <t>F  GUINGAM04</t>
  </si>
  <si>
    <t>F  GUYANCO02</t>
  </si>
  <si>
    <t>F  HEROUVI04</t>
  </si>
  <si>
    <t>F  HYERES02</t>
  </si>
  <si>
    <t>F  ISLE01</t>
  </si>
  <si>
    <t>F  ISSY-MO02</t>
  </si>
  <si>
    <t>F  IVRY-SE01</t>
  </si>
  <si>
    <t>F  JOUY-JO02</t>
  </si>
  <si>
    <t>F  LA-CANO01</t>
  </si>
  <si>
    <t>F  LA-COTE01</t>
  </si>
  <si>
    <t>F  LA-FERR01</t>
  </si>
  <si>
    <t>F  LA-MOTT03</t>
  </si>
  <si>
    <t>F  LANNION03</t>
  </si>
  <si>
    <t>F  LANNION04</t>
  </si>
  <si>
    <t>F  LA-ROCH07</t>
  </si>
  <si>
    <t>F  LA-ROCH08</t>
  </si>
  <si>
    <t>F  LA-ROCH09</t>
  </si>
  <si>
    <t>F  LA-ROCH10</t>
  </si>
  <si>
    <t>F  LA-ROCH11</t>
  </si>
  <si>
    <t>F  LAROCHE01</t>
  </si>
  <si>
    <t>F  LA-RO-F03</t>
  </si>
  <si>
    <t>F  LA-RO-Y06</t>
  </si>
  <si>
    <t>F  LA-RO-Y09</t>
  </si>
  <si>
    <t>F  LA-RO-Y10</t>
  </si>
  <si>
    <t>F  LA-TRON02</t>
  </si>
  <si>
    <t>F  LAVAL02</t>
  </si>
  <si>
    <t>F  LAVAL03</t>
  </si>
  <si>
    <t>F  LAVAL07</t>
  </si>
  <si>
    <t>F  LAVAL09</t>
  </si>
  <si>
    <t>F  LAVAL10</t>
  </si>
  <si>
    <t>F  LAXOU-N02</t>
  </si>
  <si>
    <t>F  LAXOU-N03</t>
  </si>
  <si>
    <t>F  LE-BOUR01</t>
  </si>
  <si>
    <t>F  LE-COTE01</t>
  </si>
  <si>
    <t>F  LE-HAVR04</t>
  </si>
  <si>
    <t>F  LE-HAVR10</t>
  </si>
  <si>
    <t>F  LE-HAVR11</t>
  </si>
  <si>
    <t>F  LE-MANS01</t>
  </si>
  <si>
    <t>F  LE-MANS09</t>
  </si>
  <si>
    <t>F  LE-MANS10</t>
  </si>
  <si>
    <t>F  LE-MANS11</t>
  </si>
  <si>
    <t>F  LE-MANS13</t>
  </si>
  <si>
    <t>F  LE-MANS15</t>
  </si>
  <si>
    <t>F  LE-MANS16</t>
  </si>
  <si>
    <t>F  LE-MANS17</t>
  </si>
  <si>
    <t>F  LENS04</t>
  </si>
  <si>
    <t>F  LE-PUY05</t>
  </si>
  <si>
    <t>F  LE-RAIN01</t>
  </si>
  <si>
    <t>F  LE-TAMP01</t>
  </si>
  <si>
    <t>F  LEVALLO01</t>
  </si>
  <si>
    <t>F  LILLE01</t>
  </si>
  <si>
    <t>F  LILLE02</t>
  </si>
  <si>
    <t>F  LILLE03</t>
  </si>
  <si>
    <t>F  LILLE11</t>
  </si>
  <si>
    <t>F  LILLE13</t>
  </si>
  <si>
    <t>F  LILLE14</t>
  </si>
  <si>
    <t>F  LILLE15</t>
  </si>
  <si>
    <t>F  LILLE16</t>
  </si>
  <si>
    <t>F  LILLE25</t>
  </si>
  <si>
    <t>F  LILLE45</t>
  </si>
  <si>
    <t>F  LILLE51</t>
  </si>
  <si>
    <t>F  LILLE71</t>
  </si>
  <si>
    <t>F  LILLE72</t>
  </si>
  <si>
    <t>F  LILLE75</t>
  </si>
  <si>
    <t>F  LILLE76</t>
  </si>
  <si>
    <t>F  LILLE77</t>
  </si>
  <si>
    <t>F  LIMOGES01</t>
  </si>
  <si>
    <t>F  LIMOGES05</t>
  </si>
  <si>
    <t>F  LIMOGES19</t>
  </si>
  <si>
    <t>F  LIMOGES20</t>
  </si>
  <si>
    <t>F  LONGUEN02</t>
  </si>
  <si>
    <t>F  LONGUEN03</t>
  </si>
  <si>
    <t>F  LOOS02</t>
  </si>
  <si>
    <t>F  LORIENT01</t>
  </si>
  <si>
    <t>F  LORIENT05</t>
  </si>
  <si>
    <t>F  LORIENT06</t>
  </si>
  <si>
    <t>F  LOUDEAC02</t>
  </si>
  <si>
    <t>F  LUYNES04</t>
  </si>
  <si>
    <t>F  LYON01</t>
  </si>
  <si>
    <t>F  LYON02</t>
  </si>
  <si>
    <t>F  LYON03</t>
  </si>
  <si>
    <t>F  LYON10</t>
  </si>
  <si>
    <t>F  LYON100</t>
  </si>
  <si>
    <t>F  LYON101</t>
  </si>
  <si>
    <t>F  LYON11</t>
  </si>
  <si>
    <t>F  LYON12</t>
  </si>
  <si>
    <t>F  LYON13</t>
  </si>
  <si>
    <t>F  LYON15</t>
  </si>
  <si>
    <t>F  LYON17</t>
  </si>
  <si>
    <t>F  LYON21</t>
  </si>
  <si>
    <t>F  LYON23</t>
  </si>
  <si>
    <t>F  LYON24</t>
  </si>
  <si>
    <t>F  LYON25</t>
  </si>
  <si>
    <t>F  LYON33</t>
  </si>
  <si>
    <t>F  LYON43</t>
  </si>
  <si>
    <t>F  LYON47</t>
  </si>
  <si>
    <t>F  LYON48</t>
  </si>
  <si>
    <t>F  LYON54</t>
  </si>
  <si>
    <t>F  LYON56</t>
  </si>
  <si>
    <t>F  LYON57</t>
  </si>
  <si>
    <t>F  LYON58</t>
  </si>
  <si>
    <t>F  LYON61</t>
  </si>
  <si>
    <t>F  LYON62</t>
  </si>
  <si>
    <t>F  LYON66</t>
  </si>
  <si>
    <t>F  LYON71</t>
  </si>
  <si>
    <t>F  LYON76</t>
  </si>
  <si>
    <t>F  LYON77</t>
  </si>
  <si>
    <t>F  LYON78</t>
  </si>
  <si>
    <t>F  LYON80</t>
  </si>
  <si>
    <t>F  LYON81</t>
  </si>
  <si>
    <t>F  LYON82</t>
  </si>
  <si>
    <t>F  LYON84</t>
  </si>
  <si>
    <t>F  LYON86</t>
  </si>
  <si>
    <t>F  LYON87</t>
  </si>
  <si>
    <t>F  LYON88</t>
  </si>
  <si>
    <t>F  LYON90</t>
  </si>
  <si>
    <t>F  LYON91</t>
  </si>
  <si>
    <t>F  LYON92</t>
  </si>
  <si>
    <t>F  LYON94</t>
  </si>
  <si>
    <t>F  LYON96</t>
  </si>
  <si>
    <t>F  LYON97</t>
  </si>
  <si>
    <t>F  LYON98</t>
  </si>
  <si>
    <t>F  LYON99</t>
  </si>
  <si>
    <t>Coût supplémentaire - chambre spécialement aménagée</t>
  </si>
  <si>
    <t>Déclaration du représentant légal de l’établissement</t>
  </si>
  <si>
    <t xml:space="preserve">date Aller : </t>
  </si>
  <si>
    <t>date retour :</t>
  </si>
  <si>
    <t>INSTITUT D'ETUDES POLITIQUES DE PARIS</t>
  </si>
  <si>
    <t>ECOLE SUPERIEURE DES ARTS APPLIQUES DUPERRE</t>
  </si>
  <si>
    <t>Lycée Jules Siegfried</t>
  </si>
  <si>
    <t>ECOLE SUPERIEURE D' ARTS APPLIQUES BOULLE</t>
  </si>
  <si>
    <t>ECOLE NATIONALE DE CHIMIE - PHYSIQUE - BIOLOGIE</t>
  </si>
  <si>
    <t>ECOLE SUPERIEURE ESTIENNE DES ARTS ET INDUSTRIES GRAPHIQUES</t>
  </si>
  <si>
    <t>LYCEE RABELAIS</t>
  </si>
  <si>
    <t>LYCEE MAURICE RAVEL</t>
  </si>
  <si>
    <t>INSTITUT CATHOLIQUE DE PARIS</t>
  </si>
  <si>
    <t>EPHE - ECOLE PRATIQUE DES HAUTES ETUDES</t>
  </si>
  <si>
    <t>CONSERVATOIRE NATIONAL DES ARTS ET METIERS - PARIS</t>
  </si>
  <si>
    <t>ECOLE DES HAUTES ETUDES EN SCIENCES SOCIALES (EHESS)</t>
  </si>
  <si>
    <t>ECOLE NATIONALE SUPERIEURE D'ARTS ET METIERS</t>
  </si>
  <si>
    <t>ECOLE NATIONALE SUPERIEURE DE CHIMIE DE PARIS</t>
  </si>
  <si>
    <t>ECOLE SUPERIEURE DE PHYSIQUE ET DE CHIMIE IND. DE LA VILLE DE PARIS</t>
  </si>
  <si>
    <t>ECOLE FRANCAISE D'ELECTRONIQUE ET D'INFORMATIQUE</t>
  </si>
  <si>
    <t>ECOLE SPECIALE DES TRAVAUX PUBLICS, DU BATIMENT ET DE L'INDUSTRIE</t>
  </si>
  <si>
    <t>ESIV (Ecole Supérieure des Industries du Vêtement)</t>
  </si>
  <si>
    <t>INSTITUT DES SCIENCES ET INDUSTRIES DU VIVANT ET DE L'ENVIRONNEMENT (AGRO PARIS TECH)</t>
  </si>
  <si>
    <t>ECOLE NATIONALE SUPERIEURE DE TECHNIQUES AVANCEES</t>
  </si>
  <si>
    <t>ECOLE NATIONALE SUPERIEURE DES MINES DE PARIS</t>
  </si>
  <si>
    <t>ECOLE NATIONALE SUPERIEURE DES TELECOMMUNICATIONS</t>
  </si>
  <si>
    <t>ECOLE NATIONALE DES PONTS ET CHAUSSEES</t>
  </si>
  <si>
    <t>ECOLE DES INGENIEURS DE LA VILLE DE PARIS. EIVP</t>
  </si>
  <si>
    <t>ECOLE NORMALE SUPERIEURE, PARIS</t>
  </si>
  <si>
    <t>ECOLE NATIONALE DES CHARTES</t>
  </si>
  <si>
    <t>NEGOCIA</t>
  </si>
  <si>
    <t>ECOLE SUPERIEURE DE COMMERCE DE PARIS</t>
  </si>
  <si>
    <t>ISC PARIS - SCHOOL OF MANAGEMENT</t>
  </si>
  <si>
    <t>INSTITUT DE PREPARATION A L'ADMINISTRATION ET A LA GESTION</t>
  </si>
  <si>
    <t>INSTITUT D'ADMINISTRATION DES ENTREPRISES DE PARIS - PARIS 1 LA SORBONNE</t>
  </si>
  <si>
    <t>ECOLE SUPERIEURE LIBRE DES SCIENCES COMMERCIALES APPLIQUEES</t>
  </si>
  <si>
    <t>ECOLE D`ETUDES SUPERIEURES APPLIQUEES AUX AFFAIRES</t>
  </si>
  <si>
    <t>ECOLE NATIONALE SUPERIEURE DES ARTS DECORATIFS</t>
  </si>
  <si>
    <t>ECOLE NATIONALE SUPERIEURE DES BEAUX-ARTS DE PARIS</t>
  </si>
  <si>
    <t>CONSERVATOIRE NATIONAL SUPERIEUR DE MUSIQUE ET DE DANSE DE PARIS</t>
  </si>
  <si>
    <t>ECOLE SPÉCIALE D'ARCHITECTURE - PARIS</t>
  </si>
  <si>
    <t>ECOLE NATIONALE SUPERIEURE D'ARCHITECTURE DE PARIS-LA-VILLETTE</t>
  </si>
  <si>
    <t>ECOLE NATIONALE SUPERIEURE D'ARCHITECTURE PARIS-VAL DE SEINE</t>
  </si>
  <si>
    <t>ECOLE SUPERIEURE DU TRAVAIL SOCIAL</t>
  </si>
  <si>
    <t>ECOLE NATIONALE SUPERIEURE DE CREATION INDUSTRIELLE/LES ATELIERS</t>
  </si>
  <si>
    <t>INSTITUT NATIONAL DES LANGUES ET CIVILISATIONS ORIENTALES</t>
  </si>
  <si>
    <t>248849-IC-1-2008-1-FR-ERASMUS-EUCP-1</t>
  </si>
  <si>
    <t>251609-IC-1-2009-1-FR-ERASMUS-EUCX-1</t>
  </si>
  <si>
    <t>252850-IC-1-2009-1-FR-ERASMUS-EUCX-1</t>
  </si>
  <si>
    <t>253232-IC-1-2009-1-FR-ERASMUS-EUCP-1</t>
  </si>
  <si>
    <t>250145-IC-1-2008-1-FR-ERASMUS-EUCP-1</t>
  </si>
  <si>
    <t xml:space="preserve">218004-IC-1-2007-1-FR-ERASMUS-EUC-1 </t>
  </si>
  <si>
    <t xml:space="preserve">98419-IC-1-2007-1-FR-ERASMUS-EUC-1 </t>
  </si>
  <si>
    <t>F  PARIS014</t>
  </si>
  <si>
    <t>F  PARIS026</t>
  </si>
  <si>
    <t>F  PARIS032</t>
  </si>
  <si>
    <t>F  PARIS035</t>
  </si>
  <si>
    <t>F  PARIS036</t>
  </si>
  <si>
    <t>F  PARIS037</t>
  </si>
  <si>
    <t>F  PARIS047</t>
  </si>
  <si>
    <t>F  PARIS051</t>
  </si>
  <si>
    <t>F  PARIS052</t>
  </si>
  <si>
    <t>F  PARIS054</t>
  </si>
  <si>
    <t>F  PARIS056</t>
  </si>
  <si>
    <t>F  PARIS057</t>
  </si>
  <si>
    <t>F  PARIS062</t>
  </si>
  <si>
    <t>F  PARIS063</t>
  </si>
  <si>
    <t>F  PARIS064</t>
  </si>
  <si>
    <t>F  PARIS066</t>
  </si>
  <si>
    <t>F  PARIS068</t>
  </si>
  <si>
    <t>F  PARIS071</t>
  </si>
  <si>
    <t>F  PARIS077</t>
  </si>
  <si>
    <t>F  PARIS080</t>
  </si>
  <si>
    <t>F  PARIS081</t>
  </si>
  <si>
    <t>F  PARIS083</t>
  </si>
  <si>
    <t>F  PARIS085</t>
  </si>
  <si>
    <t>F  PARIS086</t>
  </si>
  <si>
    <t>F  PARIS087</t>
  </si>
  <si>
    <t>F  PARIS092</t>
  </si>
  <si>
    <t>F  PARIS098</t>
  </si>
  <si>
    <t>F  PARIS100</t>
  </si>
  <si>
    <t>F  PARIS104</t>
  </si>
  <si>
    <t>F  PARIS105</t>
  </si>
  <si>
    <t>F  PARIS109</t>
  </si>
  <si>
    <t>F  PARIS110</t>
  </si>
  <si>
    <t>F  PARIS113</t>
  </si>
  <si>
    <t>F  PARIS116</t>
  </si>
  <si>
    <t>F  PARIS117</t>
  </si>
  <si>
    <t>F  PARIS119</t>
  </si>
  <si>
    <t>F  PARIS121</t>
  </si>
  <si>
    <t>F  PARIS126</t>
  </si>
  <si>
    <t>F  PARIS129</t>
  </si>
  <si>
    <t>F  PARIS160</t>
  </si>
  <si>
    <t>F  PARIS174</t>
  </si>
  <si>
    <t>F  PARIS178</t>
  </si>
  <si>
    <t>F  PARIS190</t>
  </si>
  <si>
    <t>F  PARIS200</t>
  </si>
  <si>
    <t>F  PARIS209</t>
  </si>
  <si>
    <t>F  PARIS213</t>
  </si>
  <si>
    <t>F  PARIS215</t>
  </si>
  <si>
    <t>F  PARIS222</t>
  </si>
  <si>
    <t>F  PARIS225</t>
  </si>
  <si>
    <t>F  PARIS226</t>
  </si>
  <si>
    <t>F  PARIS236</t>
  </si>
  <si>
    <t>F  PARIS244</t>
  </si>
  <si>
    <t>F  PARIS247</t>
  </si>
  <si>
    <t>F  PARIS256</t>
  </si>
  <si>
    <t>F  PARIS258</t>
  </si>
  <si>
    <t>F  PARIS270</t>
  </si>
  <si>
    <t>F  PARIS294</t>
  </si>
  <si>
    <t>F  PARIS317</t>
  </si>
  <si>
    <t>F  PARIS318</t>
  </si>
  <si>
    <t>F  PARIS319</t>
  </si>
  <si>
    <t>F  PARIS320</t>
  </si>
  <si>
    <t>F  PARIS321</t>
  </si>
  <si>
    <t>F  PARIS322</t>
  </si>
  <si>
    <t>F  PARIS323</t>
  </si>
  <si>
    <t>F  PARIS324</t>
  </si>
  <si>
    <t>F  PARIS325</t>
  </si>
  <si>
    <t>F  PARIS326</t>
  </si>
  <si>
    <t>F  PARIS327</t>
  </si>
  <si>
    <t>F  PARIS329</t>
  </si>
  <si>
    <t>F  PARIS330</t>
  </si>
  <si>
    <t>F  PARIS332</t>
  </si>
  <si>
    <t>F  PARIS333</t>
  </si>
  <si>
    <t>F  PARIS335</t>
  </si>
  <si>
    <t>F  PARIS336</t>
  </si>
  <si>
    <t>F  PARIS337</t>
  </si>
  <si>
    <t>F  PARIS338</t>
  </si>
  <si>
    <t>F  PARIS339</t>
  </si>
  <si>
    <t>F  PARIS340</t>
  </si>
  <si>
    <t>F  PARIS341</t>
  </si>
  <si>
    <t>F  PARIS342</t>
  </si>
  <si>
    <t>F  PARIS343</t>
  </si>
  <si>
    <t>F  PARIS346</t>
  </si>
  <si>
    <t>F  PARIS348</t>
  </si>
  <si>
    <t>F  PARIS349</t>
  </si>
  <si>
    <t>F  PARIS350</t>
  </si>
  <si>
    <t>F  PARIS351</t>
  </si>
  <si>
    <t>F  PARIS352</t>
  </si>
  <si>
    <t>F  PARIS353</t>
  </si>
  <si>
    <t>F  PARIS354</t>
  </si>
  <si>
    <t>F  PARIS356</t>
  </si>
  <si>
    <t>F  PARIS357</t>
  </si>
  <si>
    <t>F  PARIS358</t>
  </si>
  <si>
    <t>F  PARIS359</t>
  </si>
  <si>
    <t>F  PARIS360</t>
  </si>
  <si>
    <t>F  PARIS361</t>
  </si>
  <si>
    <t>F  PARIS362</t>
  </si>
  <si>
    <t>F  PARIS363</t>
  </si>
  <si>
    <t>F  PARIS364</t>
  </si>
  <si>
    <t>F  PARIS365</t>
  </si>
  <si>
    <t>F  PAU01</t>
  </si>
  <si>
    <t>F  PAU05</t>
  </si>
  <si>
    <t>F  PAU12</t>
  </si>
  <si>
    <t>F  PAU18</t>
  </si>
  <si>
    <t>F  PAU19</t>
  </si>
  <si>
    <t>F  PAU20</t>
  </si>
  <si>
    <t>F  PERPIGN01</t>
  </si>
  <si>
    <t>F  PERPIGN03</t>
  </si>
  <si>
    <t>F  PERPIGN06</t>
  </si>
  <si>
    <t>F  PERPIGN12</t>
  </si>
  <si>
    <t>F  PERPIGN13</t>
  </si>
  <si>
    <t>F  PERPIGN14</t>
  </si>
  <si>
    <t>F  PETIT-B01</t>
  </si>
  <si>
    <t>F  PEZENAS01</t>
  </si>
  <si>
    <t>F  POINT-P05</t>
  </si>
  <si>
    <t>F  POITIER01</t>
  </si>
  <si>
    <t>F  POITIER05</t>
  </si>
  <si>
    <t>F  POITIER07</t>
  </si>
  <si>
    <t>F  POITIER12</t>
  </si>
  <si>
    <t>F  POITIER28</t>
  </si>
  <si>
    <t>F  POLIGNY01</t>
  </si>
  <si>
    <t>F  POLIGNY04</t>
  </si>
  <si>
    <t>F  PONT-AB01</t>
  </si>
  <si>
    <t>F  PONTARL02</t>
  </si>
  <si>
    <t>F  PONTIVY03</t>
  </si>
  <si>
    <t>F  PONTOIS03</t>
  </si>
  <si>
    <t>F  QUESSOY01</t>
  </si>
  <si>
    <t>F  QUIMPER05</t>
  </si>
  <si>
    <t>F  QUIMPER09</t>
  </si>
  <si>
    <t>F  QUIMPER11</t>
  </si>
  <si>
    <t>F  QUIMPER12</t>
  </si>
  <si>
    <t>F  REDON03</t>
  </si>
  <si>
    <t>F  REDON04</t>
  </si>
  <si>
    <t>F  REIMS01</t>
  </si>
  <si>
    <t>F  REIMS06</t>
  </si>
  <si>
    <t>F  REIMS09</t>
  </si>
  <si>
    <t>F  REIMS18</t>
  </si>
  <si>
    <t>F  REIMS23</t>
  </si>
  <si>
    <t>F  RENNES01</t>
  </si>
  <si>
    <t>F  RENNES02</t>
  </si>
  <si>
    <t>F  RENNES06</t>
  </si>
  <si>
    <t>F  RENNES09</t>
  </si>
  <si>
    <t>F  RENNES10</t>
  </si>
  <si>
    <t>LYCÉE PRIVE NOTRE DAME DE BON SECOURS</t>
  </si>
  <si>
    <t>LYCEE LEON BLUM</t>
  </si>
  <si>
    <t>IMERIR</t>
  </si>
  <si>
    <t>LGT "LES DROITS DE L'HOMME"</t>
  </si>
  <si>
    <t>LYCEE POLYVALENT JEAN MOULIN - PEZENAS</t>
  </si>
  <si>
    <t>UNIVERSITE DES ANTILLES ET DE LA GUYANE</t>
  </si>
  <si>
    <t>UNIVERSITE DE POITIERS</t>
  </si>
  <si>
    <t>ECOLE NATIONALE SUPERIEURE DE MECANIQUE ET D'AEROTECHNIQUE</t>
  </si>
  <si>
    <t>ESCEM - ECOLE SUPERIEURE DE COMMERCE ET DE MANAGEMENT</t>
  </si>
  <si>
    <t>IRTS POITOU-CHARENTES</t>
  </si>
  <si>
    <t>CFA CCIV CENTRE DE FORMATION D'APPRENTIS DE LA CHAMBRE DE COMMERCE ET D'INDUSTRIE DE LA VIENNE</t>
  </si>
  <si>
    <t>Lycée Hyacinthe Friant</t>
  </si>
  <si>
    <t>Lycée des Métiers Saint Gabriel</t>
  </si>
  <si>
    <t>LYCEE JEANNE D'ARC.SAINT-IVY</t>
  </si>
  <si>
    <t>ESCIA, école supérieure de gestion et de finance</t>
  </si>
  <si>
    <t xml:space="preserve">Lycée La Ville Davy Quessoy </t>
  </si>
  <si>
    <t>LYCÉE LE LIKES</t>
  </si>
  <si>
    <t>ECOLE SUPERIEURE DES BEAUX-ARTS DE CORNOUAILLE</t>
  </si>
  <si>
    <t>Lycée de l'Horticulture et du Paysage L.H.P. de Kerbernez</t>
  </si>
  <si>
    <t>Ecole Supérieur de Logistique Industrielle</t>
  </si>
  <si>
    <t>CITÉ SCOLAIRE BEAUMONT</t>
  </si>
  <si>
    <t>UNIVERSITE DE REIMS CHAMPAGNE-ARDENNE</t>
  </si>
  <si>
    <t>REIMS MANAGEMENT SCHOOL</t>
  </si>
  <si>
    <t>Lycée Hugues Libergier</t>
  </si>
  <si>
    <t>ECOLE SUPERIEURE D'ART ET DE DESIGN DE REIMS</t>
  </si>
  <si>
    <t>UNIVERSITE DE RENNES I</t>
  </si>
  <si>
    <t>UNIVERSITE RENNES II HAUTE-BRETAGNE</t>
  </si>
  <si>
    <t>Lycée Jean Macé Rennes</t>
  </si>
  <si>
    <t>ECOLE NATIONALE SUPERIEURE DE CHIMIE DE RENNES</t>
  </si>
  <si>
    <t>INSTITUT NATIONAL DES SCIENCES APPLIQUEES DE RENNES</t>
  </si>
  <si>
    <t>ECOLE NATIONALE DE LA SANTE PUBLIQUE</t>
  </si>
  <si>
    <t>ECOLE NATIONALE SUPERIEURE D'ARCHITECTURE DE BRETAGNE</t>
  </si>
  <si>
    <t>LYCEE TECHNIQUE PRIVE JEANNE D'ARC</t>
  </si>
  <si>
    <t>Lycée Technique Privé de La Salle</t>
  </si>
  <si>
    <t>ECOLE REGIONALE DES BEAUX-ARTS DE RENNES</t>
  </si>
  <si>
    <t>GROUPE ECOLE SUPERIEURE DE COMMERCE DE RENNES</t>
  </si>
  <si>
    <t>ECOLE LOUIS DE BROGLIE</t>
  </si>
  <si>
    <t>ECOLE NATIONALE DE LA STATISTIQUE ET DE L'ANALYSE DE L'INFORMATION</t>
  </si>
  <si>
    <t>Conservatoire à Rayonnement Régional de Rennes - Musique, Danse, Théâtre</t>
  </si>
  <si>
    <t>244409-IC-1-2008-1-FR-ERASMUS-EUCX-1</t>
  </si>
  <si>
    <t>250477-IC-1-2008-1-FR-ERASMUS-EUCP-1</t>
  </si>
  <si>
    <t>F  VERSAIL13</t>
  </si>
  <si>
    <t>F  VERSAIL14</t>
  </si>
  <si>
    <t>F  VERSAIL15</t>
  </si>
  <si>
    <t>F  VERSAIL16</t>
  </si>
  <si>
    <t>F  VESOUL06</t>
  </si>
  <si>
    <t>F  VILLEFO01</t>
  </si>
  <si>
    <t>F  VILLEFR03</t>
  </si>
  <si>
    <t>F  VILLENA01</t>
  </si>
  <si>
    <t>F  VULBENS01</t>
  </si>
  <si>
    <t>Organisation</t>
  </si>
  <si>
    <t>LYCÉE JEAN-BAPTISTE DE BAUDRE</t>
  </si>
  <si>
    <t>SUD MANAGEMENT</t>
  </si>
  <si>
    <t>Ecole Nationale des Techniciens de l'Equipement</t>
  </si>
  <si>
    <t>ECOLE SUPERIEURE D'ART D'AIX-EN-PROVENCE</t>
  </si>
  <si>
    <t>ECOLE NATIONALE SUPERIEURE DES TECHNIQUES INDUSTRIELLES ET DES MINES D'ALBI-CARMAUX</t>
  </si>
  <si>
    <t>INSTITUT SUPERIEUR DE PLASTURGIE ALENCON</t>
  </si>
  <si>
    <t>LYCEE TECHNIQUE PRIVE JB DE LA SALLE</t>
  </si>
  <si>
    <t>LYCÉE JACQUES PRÉVERT</t>
  </si>
  <si>
    <t>GROUPE SUP DE CO AMIENS PICARDIE</t>
  </si>
  <si>
    <t>ECOLE SUPERIEURE D'ART ET DE DESIGN</t>
  </si>
  <si>
    <t>ECOLE SUPERIEURE D INGENIEURS EN ELECTROTECHNIQUE ET ELECTRONIQUE D AMIENS</t>
  </si>
  <si>
    <t>INSTITUT REGIONAL DE FORMATION AUX FONCTIONS EDUCATIVES - IRFFE</t>
  </si>
  <si>
    <t>UNIVERSITE D'ANGERS</t>
  </si>
  <si>
    <t>LYCEE CHEVROLLIER</t>
  </si>
  <si>
    <t>UNIVERSITE CATHOLIQUE DE L'OUEST</t>
  </si>
  <si>
    <t>Ecole superieure E.S.E.O.</t>
  </si>
  <si>
    <t>ECOLE SUPERIEURE D'AGRICULTURE D'ANGERS</t>
  </si>
  <si>
    <t>Groupe ESSCA (ECOLE SUPERIEURE DES SCIENCES COMMERCIALES D'ANGERS)</t>
  </si>
  <si>
    <t>ECOLE TECHNIQUE SUPÉRIEURE DE CHIMIE DE L'OUEST</t>
  </si>
  <si>
    <t>Lycée Sacré-Coeur - Angers</t>
  </si>
  <si>
    <t>ECOLE SUPERIEURE DES BEAUX-ARTS D'ANGERS</t>
  </si>
  <si>
    <t>INSTITUT DE FORMATION, DE RECHERCHE ET D'ANIMATION AUX METIERS EDUCATIFS ET SOCIAUX "LE CAMPUS"</t>
  </si>
  <si>
    <t>CFP "NOTRE DAME LA GARDE"</t>
  </si>
  <si>
    <t>GROUPE IRCOM - Association Ste Anne</t>
  </si>
  <si>
    <t>LYCÉE JEAN MOULIN ANGERS</t>
  </si>
  <si>
    <t>CAMPUS DE POUILLÉ</t>
  </si>
  <si>
    <t>LYCEE POLYVALENT 'CANTAU'</t>
  </si>
  <si>
    <t>ECOLE EUROPEENNE SUPERIEURE DE L'IMAGE</t>
  </si>
  <si>
    <t>Ecole des Metiers du Cinema d Animation</t>
  </si>
  <si>
    <t>C.I.F.O.P. Cité des Formations Professionnelles</t>
  </si>
  <si>
    <t>GROUPE ISAIP ESAIP</t>
  </si>
  <si>
    <t>IPAC</t>
  </si>
  <si>
    <t>LYCEE AGRICOLE PRIVE POISY - CHAVANOD</t>
  </si>
  <si>
    <t>Lycée polyvalent Leonardo Da Vinci</t>
  </si>
  <si>
    <t>Lycée polyvalent Audiberti</t>
  </si>
  <si>
    <t>251317-IC-1-2009-1-FR-ERASMUS-EUCX-1</t>
  </si>
  <si>
    <t xml:space="preserve">28068-IC-1-2007-1-FR-ERASMUS-EUC-1 </t>
  </si>
  <si>
    <t>ECOLE NATIONALE SUPERIEURE D'ARCHITECTURE DE STRASBOURG</t>
  </si>
  <si>
    <t>ECOLE SUPERIEURE DES ARTS DECORATIFS DE STRASBOURG</t>
  </si>
  <si>
    <t>L.E.G.T.P. Sainte-Clotilde</t>
  </si>
  <si>
    <t>ECOLE SUPERIEURE EN TRAVAIL EDUCATIF ET SOCIAL</t>
  </si>
  <si>
    <t>INSTITUT NATIONAL DES SCIENCES APPLIQUEES DE STRASBOURG</t>
  </si>
  <si>
    <t>CONSERVATOIRE DE STRASBOURG</t>
  </si>
  <si>
    <t>Lycée René Cassin Strasbourg</t>
  </si>
  <si>
    <t>Lycée Lazare de Schwendi</t>
  </si>
  <si>
    <t>ECOLE NATIONALE D'INDUSTRIE LAITIERE ET DES INDUSTRIES AGROALIMENTAIRES (ENILIA) DE SURGERES</t>
  </si>
  <si>
    <t>UNIVERSITE DE LA POLYNESIE FRANCAISE</t>
  </si>
  <si>
    <t>ECOLE NATIONALE D'INGENIEURS DE TARBES</t>
  </si>
  <si>
    <t>ECOLE SUPERIEURE D'ART ET CERAMIQUE DE TARBES</t>
  </si>
  <si>
    <t>ECOLE DE GESTION ET DE COMMERCE TARBES-PYRÉNÉES</t>
  </si>
  <si>
    <t>UNIVERSITE DU SUD TOULON-VAR</t>
  </si>
  <si>
    <t>LYCEE ROUVIERE</t>
  </si>
  <si>
    <t>Ecole Supérieure de Commerce et Technologie</t>
  </si>
  <si>
    <t>Lycée Bonaparte</t>
  </si>
  <si>
    <t>250059-IC-1-2008-1-FR-ERASMUS-EUCP-1</t>
  </si>
  <si>
    <t>253945-IC-1-2009-1-FR-ERASMUS-EUCP-1</t>
  </si>
  <si>
    <t>255099-IC-1-2009-1-FR-ERASMUS-EUCP-1</t>
  </si>
  <si>
    <t>246919-IC-1-2008-1-FR-ERASMUS-EUCP-1</t>
  </si>
  <si>
    <t>249474-IC-1-2008-1-FR-ERASMUS-EUCP-1</t>
  </si>
  <si>
    <t xml:space="preserve">215055-IC-1-2007-1-FR-ERASMUS-EUC-1 </t>
  </si>
  <si>
    <t>248193-IC-1-2008-1-FR-ERASMUS-EUCX-1</t>
  </si>
  <si>
    <t>244577-IC-1-2008-1-FR-ERASMUS-EUCX-1</t>
  </si>
  <si>
    <t>245395-IC-1-2009-1-FR-ERASMUS-EUCX-1</t>
  </si>
  <si>
    <t>247423-IC-1-2008-1-FR-ERASMUS-EUC-1</t>
  </si>
  <si>
    <t>253861-IC-1-2009-1-FR-ERASMUS-EUCX-1</t>
  </si>
  <si>
    <t>246397-IC-1-2008-1-FR-ERASMUS-EUCX-1</t>
  </si>
  <si>
    <t>254197-IC-1-2009-1-FR-ERASMUS-EUCP-1</t>
  </si>
  <si>
    <t>251269-IC-1-2009-1-FR-ERASMUS-EUCX-1</t>
  </si>
  <si>
    <t>245525-IC-1-2008-1-FR-ERASMUS-EUCX-1</t>
  </si>
  <si>
    <t>253624-IC-1-2009-1-FR-ERASMUS-EUCX-1</t>
  </si>
  <si>
    <t>251129-IC-1-2009-1-FR-ERASMUS-EUCP-1</t>
  </si>
  <si>
    <t>244429-IC-1-2008-1-FR-ERASMUS-EUC-1</t>
  </si>
  <si>
    <t>253670-IC-1-2009-1-FR-ERASMUS-EUCP-1</t>
  </si>
  <si>
    <t>253150-IC-1-2009-1-FR-ERASMUS-EUCP-1</t>
  </si>
  <si>
    <t>238369-IC-1-2009-1-FR-ERASMUS-EUCP-1</t>
  </si>
  <si>
    <t>252878-IC-1-2009-1-FR-ERASMUS-EUCP-1</t>
  </si>
  <si>
    <t>250949-IC-1-2009-1-FR-ERASMUS-EUCX-1</t>
  </si>
  <si>
    <t>243005-IC-1-2008-1-FR-ERASMUS-EUCX-1</t>
  </si>
  <si>
    <t>254907-IC-1-2009-1-FR-ERASMUS-EUCP-1</t>
  </si>
  <si>
    <t>254421-IC-1-2009-1-FR-ERASMUS-EUCP-1</t>
  </si>
  <si>
    <t>254143-IC-1-2009-1-FR-ERASMUS-EUCP-1</t>
  </si>
  <si>
    <t>253702-IC-1-2009-1-FR-ERASMUS-EUCX-1</t>
  </si>
  <si>
    <t>245147-IC-1-2008-1-FR-ERASMUS-EUCP-1</t>
  </si>
  <si>
    <t>Typemobilite</t>
  </si>
  <si>
    <t>Etudes</t>
  </si>
  <si>
    <t>Stage</t>
  </si>
  <si>
    <t>Enseignement</t>
  </si>
  <si>
    <t>Formation</t>
  </si>
  <si>
    <t>253042-IC-1-2009-1-FR-ERASMUS-EUCP-1</t>
  </si>
  <si>
    <t>254187-IC-1-2009-1-FR-ERASMUS-EUCP-1</t>
  </si>
  <si>
    <t>251854-IC-1-2009-1-FR-ERASMUS-EUCX-1</t>
  </si>
  <si>
    <t>223579-IC-1-2009-1-FR-ERASMUS-EUC-1</t>
  </si>
  <si>
    <t>248687-IC-1-2008-1-FR-ERASMUS-EUCX-1</t>
  </si>
  <si>
    <t>248969-IC-1-2008-1-FR-ERASMUS-EUCP-1</t>
  </si>
  <si>
    <t>248847-IC-1-2008-1-FR-ERASMUS-EUCP-1</t>
  </si>
  <si>
    <t>251303-IC-1-2009-1-FR-ERASMUS-EUCX-1</t>
  </si>
  <si>
    <t>252131-IC-1-2009-1-FR-ERASMUS-EUCP-1</t>
  </si>
  <si>
    <t>245235-IC-1-2008-1-FR-ERASMUS-EUCP-1</t>
  </si>
  <si>
    <t>250743-IC-1-2009-1-FR-ERASMUS-EUCX-1</t>
  </si>
  <si>
    <t>242095-IC-1-2008-1-FR-ERASMUS-EUCX-1</t>
  </si>
  <si>
    <t>251309-IC-1-2009-1-FR-ERASMUS-EUC-1</t>
  </si>
  <si>
    <t>242149-IC-1-2008-1-FR-ERASMUS-EUCX-1</t>
  </si>
  <si>
    <t>252886-IC-1-2009-1-FR-ERASMUS-EUCX-1</t>
  </si>
  <si>
    <t>ex : PARIS001</t>
  </si>
  <si>
    <t>en France</t>
  </si>
  <si>
    <t>AMEP</t>
  </si>
  <si>
    <t xml:space="preserve">Lycée des Métiers de l'Hôtellerie et de la  Restauration  J.B.S. Chardin </t>
  </si>
  <si>
    <t>INSTITUT NATIONAL DES SCIENCES ET TECHNIQUES NUCLEAIRES</t>
  </si>
  <si>
    <t>ECOLE SUPERIEURE D'ELECTRICITE</t>
  </si>
  <si>
    <t>Institut pour le Travail Educatif et Social</t>
  </si>
  <si>
    <t>UNIVERSITE JOSEPH FOURIER GRENOBLE 1</t>
  </si>
  <si>
    <t>Université Pierre Mendès France Grenoble 2</t>
  </si>
  <si>
    <t>UNIVERSITE STENDHAL - GRENOBLE III</t>
  </si>
  <si>
    <t>ECOLE NATIONALE SUPERIEURE D'ARCHITECTURE DE GRENOBLE</t>
  </si>
  <si>
    <t>GRENOBLE ECOLE DE MANAGEMENT</t>
  </si>
  <si>
    <t>INSTITUT NATIONAL POLYTECHNIQUE DE GRENOBLE</t>
  </si>
  <si>
    <t>L'ECOLE SUPERIEURE D'ART DE GRENOBLE</t>
  </si>
  <si>
    <t>CENTRE HOSPITALIER UNIVERSITAIRE DE GRENOBLE : ÉCOLES PARAMÉDICALES</t>
  </si>
  <si>
    <t>Lycée Louise Michel</t>
  </si>
  <si>
    <t>WESFORD</t>
  </si>
  <si>
    <t>LYCEE D'ENSEIGNEMENT AGRICOLE PRIVE PAUL CLAUDEL</t>
  </si>
  <si>
    <t>INSTITUT SUPERIEUR DE FORMATION PEDAGOGIQUE</t>
  </si>
  <si>
    <t>Lycée Technique Privé Iser-Bordier</t>
  </si>
  <si>
    <t>ECOLES DE SAINT-CYR COËTQUIDAN</t>
  </si>
  <si>
    <t>Lycée Notre-Dame Guingamp</t>
  </si>
  <si>
    <t>Lycée d'Hôtellerie et de Tourisme</t>
  </si>
  <si>
    <t>I.R.T.S. de Basse-Normandie</t>
  </si>
  <si>
    <t>Ecole de Service Social Croix Rouge Francaise</t>
  </si>
  <si>
    <t>STRATE COLLEGE DESIGNERS</t>
  </si>
  <si>
    <t>ESME SUDRIA Ecole d'Ingenieurs</t>
  </si>
  <si>
    <t>GROUPE HEC</t>
  </si>
  <si>
    <t>EPLEFPA "LA CÔTE SAINT ANDRÉ"</t>
  </si>
  <si>
    <t>LYCEE AGRICOLE CHAMBERY LA MOTTE SERVOLEX</t>
  </si>
  <si>
    <t>Centre de Formation d'Armor</t>
  </si>
  <si>
    <t>LYCEE SAINT-JOSEPH</t>
  </si>
  <si>
    <t>ECOLE SUPERIEURE DE COMMERCE LA ROCHELLE</t>
  </si>
  <si>
    <t>UNIVERSITE DE LA ROCHELLE</t>
  </si>
  <si>
    <t>ECOLE D'INGENIEURS EN GENIE DES SYSTEMES INDUSTRIELS (EIGSI)</t>
  </si>
  <si>
    <t>Lycée Marcel Dassault</t>
  </si>
  <si>
    <t>L'INSTITUT CATHOLIQUE D'ETUDES SUPERIEURES (ICES) - ECOLE UNIVERSITAIRE</t>
  </si>
  <si>
    <t>ENILV LA ROCHE SUR FORON</t>
  </si>
  <si>
    <t>Lycée Notre-Dame du Roc</t>
  </si>
  <si>
    <t>LYCÉE RÉAUMUR</t>
  </si>
  <si>
    <t>LEGTA DE LAVAL</t>
  </si>
  <si>
    <t>LYCÉE DOUANIER ROUSSEAU</t>
  </si>
  <si>
    <t>Lycée Val de Sarthe</t>
  </si>
  <si>
    <t>ECOLE DE MANAGEMENT DE NORMANDIE</t>
  </si>
  <si>
    <t>ECOLE D'ART DU HAVRE</t>
  </si>
  <si>
    <t>UNIVERSITE DU HAVRE</t>
  </si>
  <si>
    <t>UNIVERSITE DU MAINE</t>
  </si>
  <si>
    <t>LYCEE NOTRE DAME DE SAINTE CROIX</t>
  </si>
  <si>
    <t>LYCEE POLYVALENT LE MANS SUD</t>
  </si>
  <si>
    <t>ECOLE SUPERIEURE DES BEAUX ARTS - LE MANS</t>
  </si>
  <si>
    <t>ISMANS-Institut Supérieur des Matériaux et Mécaniques Avancés (Ecole d'Ingénieurs consulaire)</t>
  </si>
  <si>
    <t>INSTITUT SUPERIEUR D'INGENIERIE D'AFFAIRES LE MANS</t>
  </si>
  <si>
    <t>LYCÉE MARGUERITE YOURCENAR</t>
  </si>
  <si>
    <t>LYCEE PRIVE POLYVALENT SAINT- PAUL LENS</t>
  </si>
  <si>
    <t>LYCEE NOTRE DAME DE FRANCE</t>
  </si>
  <si>
    <t>LYCEE ALBERT SCHWEITZER</t>
  </si>
  <si>
    <t>Lycée Roland Garros</t>
  </si>
  <si>
    <t>ECOLE SUPERIEURE DES TECHNIQUES AERONAUTIQUES ET DE CONSTRUCTION AUTOMOBILE</t>
  </si>
  <si>
    <t>Universite des Sciences et Technologies de Lille</t>
  </si>
  <si>
    <t>UNIVERSITE DU DROIT ET DE LA SANTE LILLE II</t>
  </si>
  <si>
    <t>UNIVERSITE CHARLES DE GAULLE - LILLE 3</t>
  </si>
  <si>
    <t>UNIVERSITE CATHOLIQUE DE LILLE (FUPL)</t>
  </si>
  <si>
    <t>243675-IC-1-2008-1-FR-ERASMUS-EUCP-1</t>
  </si>
  <si>
    <t xml:space="preserve">28536-IC-1-2007-1-FR-ERASMUS-EUC-1 </t>
  </si>
  <si>
    <t>244785-IC-1-2008-1-FR-ERASMUS-EUCP-1</t>
  </si>
  <si>
    <t>247891-IC-1-2008-1-FR-ERASMUS-EUCP-1</t>
  </si>
  <si>
    <t>242299-IC-1-2008-1-FR-ERASMUS-EUCX-1</t>
  </si>
  <si>
    <t>249775-IC-1-2008-1-FR-ERASMUS-EUCX-1</t>
  </si>
  <si>
    <t>250721-IC-1-2008-1-FR-ERASMUS-EUCX-1</t>
  </si>
  <si>
    <t>254768-IC-1-2009-1-FR-ERASMUS-EUCX-1</t>
  </si>
  <si>
    <t>251740-IC-1-2009-1-FR-ERASMUS-EUCP-1</t>
  </si>
  <si>
    <t>238033-IC-1-2009-1-FR-ERASMUS-EUCP-1</t>
  </si>
  <si>
    <t xml:space="preserve">219648-IC-1-2007-1-FR-ERASMUS-EUC-1 </t>
  </si>
  <si>
    <t>242959-IC-1-2008-1-FR-ERASMUS-EUCP-1</t>
  </si>
  <si>
    <t>245177-IC-1-2008-1-FR-ERASMUS-EUCX-1</t>
  </si>
  <si>
    <t>254205-IC-1-2009-1-FR-ERASMUS-EUCX-1</t>
  </si>
  <si>
    <t>251517-IC-1-2009-1-FR-ERASMUS-EUCP-1</t>
  </si>
  <si>
    <t>246527-IC-1-2008-1-FR-ERASMUS-EUCP-1</t>
  </si>
  <si>
    <t>254622-IC-1-2009-1-FR-ERASMUS-EUCX-1</t>
  </si>
  <si>
    <t>254386-IC-1-2009-1-FR-ERASMUS-EUCP-1</t>
  </si>
  <si>
    <t>253496-IC-1-2009-1-FR-ERASMUS-EUCX-1</t>
  </si>
  <si>
    <t>253538-IC-1-2009-1-FR-ERASMUS-EUCP-1</t>
  </si>
  <si>
    <t>252294-IC-1-2009-1-FR-ERASMUS-EUCX-1</t>
  </si>
  <si>
    <t>253160-IC-1-2009-1-FR-ERASMUS-EUCP-1</t>
  </si>
  <si>
    <t>245413-IC-1-2008-1-FR-ERASMUS-EUCP-1</t>
  </si>
  <si>
    <t>E.S.A.M  ECOLE EUROPÉENNE DE MANAGEMENT OPÉRATIONNEL</t>
  </si>
  <si>
    <t>LYCEE EUGENE DELACROIX</t>
  </si>
  <si>
    <t>ECOLE NATIONALE VETERINAIRE D'ALFORT</t>
  </si>
  <si>
    <t>Lycée des Métiers de la Plasturgie Val de Garonne</t>
  </si>
  <si>
    <t>UNIVERSITE DE PROVENCE - AIX-MARSEILLE I</t>
  </si>
  <si>
    <t>UNIVERSITE DE LA MEDITERRANEE (AIX MARSEILLE II)</t>
  </si>
  <si>
    <t>UNIVERSITE PAUL CEZANNE - AIX-MARSEILLE III</t>
  </si>
  <si>
    <t>Lycée Marie Curie</t>
  </si>
  <si>
    <t>Lycée Denis Diderot</t>
  </si>
  <si>
    <t>Centrale Marseille</t>
  </si>
  <si>
    <t>EUROMED MARSEILLE ECOLE DE MANAGEMENT</t>
  </si>
  <si>
    <t>ECOLE NATIONALE SUPERIEURE D'ARCHITECTURE DE MARSEILLE</t>
  </si>
  <si>
    <t>ECOLE SUPERIEURE DES BEAUX-ARTS DE MARSEILLE</t>
  </si>
  <si>
    <t>IEP - INSTITUT D'ETUDES POLITIQUES D'AIX-EN-PROVENCE</t>
  </si>
  <si>
    <t>IRTS PACA et CORSE</t>
  </si>
  <si>
    <t>INSTITUT UNIVERSITAIRE DE FORMATION DES MAITRES DE L'ACADEMIE D'AIX-MARSEILLE</t>
  </si>
  <si>
    <t>Institut Méditerranéen de Formation et recherche en travail social (IMF)</t>
  </si>
  <si>
    <t>LYCEE TECHNIQUE PERRIMOND</t>
  </si>
  <si>
    <t>Lycée Technologique et Professionnel Don Bosco Marseille</t>
  </si>
  <si>
    <t>EGC MEDITERRANEE - CAMPUS MARSEILLE</t>
  </si>
  <si>
    <t>AXE SUD</t>
  </si>
  <si>
    <t>Institut International création Coupe</t>
  </si>
  <si>
    <t>Lycée Technique Privé Maximilien de Sully</t>
  </si>
  <si>
    <t>Collège Ostéopathique de Provence</t>
  </si>
  <si>
    <t>EFGC ECOLE DE MANAGEMENT</t>
  </si>
  <si>
    <t>LYCÉE POLYVALENT PAUL LANGEVIN</t>
  </si>
  <si>
    <t>Lycée d'Enseignement Agricole Terre Nouvelle</t>
  </si>
  <si>
    <t>LYCÉE SAINT JOSEPH</t>
  </si>
  <si>
    <t>LYCEE HONORE DE BALZAC MITRY-MORY</t>
  </si>
  <si>
    <t>LYCEE CHAPTAL- SECTION TOURISME</t>
  </si>
  <si>
    <t>Lycée Pierre et Marie Curie</t>
  </si>
  <si>
    <t>Lycée Forestier Mesnières</t>
  </si>
  <si>
    <t>UNIVERSITE PAUL VERLAINE - METZ</t>
  </si>
  <si>
    <t>ECOLE NATIONALE D'INGENIEURS DE METZ</t>
  </si>
  <si>
    <t>ECOLE SUPERIEURE D'ART DE METZ</t>
  </si>
  <si>
    <t>Lycée Emilie de Breteuil</t>
  </si>
  <si>
    <t>ISLT INSTITUT SUPÉRIEUR DU TRANSPORT ET DE LA LOGISTIQUE</t>
  </si>
  <si>
    <t>EGC MONTAUBAN</t>
  </si>
  <si>
    <t>LYCEE CUVIER</t>
  </si>
  <si>
    <t>Lycée Alain Borne</t>
  </si>
  <si>
    <t>Lycée Paul Constans</t>
  </si>
  <si>
    <t>UNIVERSITE MONTPELLIER I</t>
  </si>
  <si>
    <t>UNIVERSITE MONTPELLIER 2</t>
  </si>
  <si>
    <t>UNIVERSITE PAUL VALERY (MONTPELLIER III)</t>
  </si>
  <si>
    <t>LYCEE JEAN MERMOZ</t>
  </si>
  <si>
    <t>ECOLE NATIONALE SUPERIEURE DE CHIMIE DE MONTPELLIER</t>
  </si>
  <si>
    <t>Centre international d’études supérieures en sciences agronomiques de Montpellier - SupAgro</t>
  </si>
  <si>
    <t>ECOLE SUPERIEURE DE COMMERCE DE MONTPELLIER</t>
  </si>
  <si>
    <t>ecole nationale superieure d'architecture de Montpellier ENSAM</t>
  </si>
  <si>
    <t>INSTITUT AGRONOMIQUE MEDITERRANEEN DE MONTPELLIER</t>
  </si>
  <si>
    <t>LYCEE JEAN MONNET</t>
  </si>
  <si>
    <t>IDRAC MONTPELLIER</t>
  </si>
  <si>
    <t>LYCEE JULES FERRY "LA COLLINE"</t>
  </si>
  <si>
    <t>LYCEE GEORGES POMPIDOU</t>
  </si>
  <si>
    <t>Lycee des Metiers Mendes France</t>
  </si>
  <si>
    <t>ECOLE SUPERIEURE DES BEAUX ARTS DE MONTPELLIER AGGLOMERATION</t>
  </si>
  <si>
    <t>LYCÉE RENÉ GOSSE</t>
  </si>
  <si>
    <t>LYCÉE JULES GUESDE</t>
  </si>
  <si>
    <t>LYCÉE JEAN JAURES</t>
  </si>
  <si>
    <t>Institut de Travail Social et de Recherche Sociale</t>
  </si>
  <si>
    <t>Lycée Anna Rodier</t>
  </si>
  <si>
    <t>UNIVERSITE DE HAUTE-ALSACE</t>
  </si>
  <si>
    <t>INSTITUT SUPERIEUR SOCIAL DE MULHOUSE</t>
  </si>
  <si>
    <t>LE QUAI - ECOLE SUPERIEURE D'ART DE MULHOUSE</t>
  </si>
  <si>
    <t>Lycée Jeanne d'Arc</t>
  </si>
  <si>
    <t>LYCÉE POLYVALENT RÉGIONAL ETTORE BUGATTI</t>
  </si>
  <si>
    <t>UNIVERSITE HENRI POINCARE NANCY 1</t>
  </si>
  <si>
    <t>UNIVERSITE NANCY 2</t>
  </si>
  <si>
    <t>LYCÉE FRÉDÉRIC CHOPIN</t>
  </si>
  <si>
    <t>Ecole Nationale Supérieure d'Art de Nancy</t>
  </si>
  <si>
    <t>245475-IC-1-2008-1-FR-ERASMUS-EUCX-1</t>
  </si>
  <si>
    <t>250001-IC-1-2008-1-FR-ERASMUS-EUC-1</t>
  </si>
  <si>
    <t xml:space="preserve">234115-IC-1-2007-1-FR-ERASMUS-EUCX-1 </t>
  </si>
  <si>
    <t xml:space="preserve">221041-IC-1-2007-1-FR-ERASMUS-EUCX-1 </t>
  </si>
  <si>
    <t>LEGTA Albi Fonlabour</t>
  </si>
  <si>
    <t>240917-IC-1-2010-1-FR-ERASMUS-EUCX-1</t>
  </si>
  <si>
    <t xml:space="preserve">30071-IC-1-2007-1-FR-ERASMUS-EUCX-1 </t>
  </si>
  <si>
    <t xml:space="preserve">239609-IC-1-2007-1-FR-ERASMUS-EUCX-1 </t>
  </si>
  <si>
    <t>ECOLE NATIONALE SUPERIEURE DES TECHNIQUES INDUSTRIELLES ET DES MINES D'ALES</t>
  </si>
  <si>
    <t xml:space="preserve">28368-IC-1-2007-1-FR-ERASMUS-EUCX-1 </t>
  </si>
  <si>
    <t>254700-IC-1-2009-1-FR-ERASMUS-EUCP-1</t>
  </si>
  <si>
    <t>F  ALES06</t>
  </si>
  <si>
    <t>LYCÉE POLYVALENT SACRÉ - COEUR</t>
  </si>
  <si>
    <t>259017-IC-1-2011-1-FR-ERASMUS-EUCX-1</t>
  </si>
  <si>
    <t xml:space="preserve">UNIVERSITE DE PICARDIE JULES VERNE </t>
  </si>
  <si>
    <t xml:space="preserve">28127-IC-1-2007-1-FR-ERASMUS-EUCX-1 </t>
  </si>
  <si>
    <t xml:space="preserve">27958-IC-1-2007-1-FR-ERASMUS-EUCX-1 </t>
  </si>
  <si>
    <t xml:space="preserve">27995-IC-1-2007-1-FR-ERASMUS-EUCX-1 </t>
  </si>
  <si>
    <t xml:space="preserve">215515-IC-1-2007-1-FR-ERASMUS-EUCX-1 </t>
  </si>
  <si>
    <t>254356-IC-1-2009-1-FR-ERASMUS-EUCP-1</t>
  </si>
  <si>
    <t xml:space="preserve">28116-IC-1-2007-1-FR-ERASMUS-EUCX-1 </t>
  </si>
  <si>
    <t xml:space="preserve">28493-IC-1-2007-1-FR-ERASMUS-EUCX-1 </t>
  </si>
  <si>
    <t>224299-IC-1-2010-1-FR-ERASMUS-EUCX-1</t>
  </si>
  <si>
    <t xml:space="preserve">28260-IC-1-2007-1-FR-ERASMUS-EUCX-1 </t>
  </si>
  <si>
    <t xml:space="preserve">28345-IC-1-2007-1-FR-ERASMUS-EUCX-1 </t>
  </si>
  <si>
    <t xml:space="preserve">223805-IC-1-2007-1-FR-ERASMUS-EUCX-1 </t>
  </si>
  <si>
    <t xml:space="preserve">235829-IC-1-2007-1-FR-ERASMUS-EUCX-1 </t>
  </si>
  <si>
    <t xml:space="preserve">238785-IC-1-2007-1-FR-ERASMUS-EUCX-1 </t>
  </si>
  <si>
    <t>F  ANGERS29</t>
  </si>
  <si>
    <t>ECOLE SUPERIEUR DES PAYS DE LOIRE (ESPL SAS)</t>
  </si>
  <si>
    <t>259158-IC-1-2011-1-FR-ERASMUS-EUCP-1</t>
  </si>
  <si>
    <t xml:space="preserve">84193-IC-1-2007-1-FR-ERASMUS-EUCX-1 </t>
  </si>
  <si>
    <t xml:space="preserve">221154-IC-1-2007-1-FR-ERASMUS-EUCX-1 </t>
  </si>
  <si>
    <t xml:space="preserve">235615-IC-1-2007-1-FR-ERASMUS-EUCX-1 </t>
  </si>
  <si>
    <t>EGC ANGOULEME</t>
  </si>
  <si>
    <t>LYCEE de L'image et du Son d'Angoulême</t>
  </si>
  <si>
    <t>245499-IC-1-2008-1-FR-ERASMUS-EUCP-1</t>
  </si>
  <si>
    <t xml:space="preserve">47379-IC-1-2007-1-FR-ERASMUS-EUCX-1 </t>
  </si>
  <si>
    <t xml:space="preserve">27426-IC-1-2007-1-FR-ERASMUS-EUCX-1 </t>
  </si>
  <si>
    <t xml:space="preserve">236845-IC-1-2007-1-FR-ERASMUS-EUCX-1 </t>
  </si>
  <si>
    <t>F  ANNECY09</t>
  </si>
  <si>
    <t>LYCÉE LOUIS-LACHENAL</t>
  </si>
  <si>
    <t>257118-IC-1-2010-1-FR-ERASMUS-EUCP-1</t>
  </si>
  <si>
    <t>F  ANNECY10</t>
  </si>
  <si>
    <t>LYCÉE GABRIEL FAURÉ</t>
  </si>
  <si>
    <t>259532-IC-1-2011-1-FR-ERASMUS-EUCP-1</t>
  </si>
  <si>
    <t>F  ANNECY11</t>
  </si>
  <si>
    <t>LYCÉE POLYVALENT GUILLAUME FICHET</t>
  </si>
  <si>
    <t>259746-IC-1-2011-1-FR-ERASMUS-EUCP-1</t>
  </si>
  <si>
    <t>F  ANNECY12</t>
  </si>
  <si>
    <t>LYCÉE DU MONT BLANC RENÉ DAYVE</t>
  </si>
  <si>
    <t>260644-IC-1-2011-1-FR-ERASMUS-EUCX-1</t>
  </si>
  <si>
    <t>F  ANNEMAS03</t>
  </si>
  <si>
    <t>LYCEE DES GLIERES</t>
  </si>
  <si>
    <t>255627-IC-1-2010-1-FR-ERASMUS-EUCP-1</t>
  </si>
  <si>
    <t>248131-IC-1-2008-1-FR-ERASMUS-EUCP-1</t>
  </si>
  <si>
    <t xml:space="preserve">238071-IC-1-2007-1-FR-ERASMUS-EUCX-1 </t>
  </si>
  <si>
    <t>F  ARGENTE05</t>
  </si>
  <si>
    <t>GARAC ECOLE NATIONALE DES PROFESSIONS DE L'AUTOMOBILE</t>
  </si>
  <si>
    <t>260666-IC-1-2011-1-FR-ERASMUS-EUCP-1</t>
  </si>
  <si>
    <t xml:space="preserve">227561-IC-1-2007-1-FR-ERASMUS-EUCX-1 </t>
  </si>
  <si>
    <t>242297-IC-1-2008-1-FR-ERASMUS-EUCP-1</t>
  </si>
  <si>
    <t xml:space="preserve">28512-IC-1-2007-1-FR-ERASMUS-EUCX-1 </t>
  </si>
  <si>
    <t>LPT St Michel Bosserville</t>
  </si>
  <si>
    <t>238161-IC-1-2010-1-FR-ERASMUS-EUCX-1</t>
  </si>
  <si>
    <t>237811-IC-1-2008-1-FR-ERASMUS-EUCX-1</t>
  </si>
  <si>
    <t>234979-IC-1-2008-1-FR-ERASMUS-EUCX-1</t>
  </si>
  <si>
    <t>Lycée Jean Zay</t>
  </si>
  <si>
    <t>247085-IC-1-2008-1-FR-ERASMUS-EUCP-1</t>
  </si>
  <si>
    <t>F  AURILLA06</t>
  </si>
  <si>
    <t>LYCÉE DE LA COMMUNICATION ST GÉRAUD</t>
  </si>
  <si>
    <t>256480-IC-1-2010-1-FR-ERASMUS-EUCX-1</t>
  </si>
  <si>
    <t xml:space="preserve">28574-IC-1-2007-1-FR-ERASMUS-EUCX-1 </t>
  </si>
  <si>
    <t xml:space="preserve">216766-IC-1-2007-1-FR-ERASMUS-EUCX-1 </t>
  </si>
  <si>
    <t xml:space="preserve">27890-IC-1-2007-1-FR-ERASMUS-EUCX-1 </t>
  </si>
  <si>
    <t xml:space="preserve">219262-IC-1-2007-1-FR-ERASMUS-EUCX-1 </t>
  </si>
  <si>
    <t xml:space="preserve">234913-IC-1-2007-1-FR-ERASMUS-EUCX-1 </t>
  </si>
  <si>
    <t xml:space="preserve">241931-IC-1-2007-1-FR-ERASMUS-EUCX-1 </t>
  </si>
  <si>
    <t>F  AVIGNON16</t>
  </si>
  <si>
    <t>LYCÉE ISMAËL DAUPHIN</t>
  </si>
  <si>
    <t>260021-IC-1-2011-1-FR-ERASMUS-EUCX-1</t>
  </si>
  <si>
    <t xml:space="preserve">228653-IC-1-2007-1-FR-ERASMUS-EUCX-1 </t>
  </si>
  <si>
    <t>F  BAGNOLET02</t>
  </si>
  <si>
    <t>CFA DE LA COMMUNICATION MULTIMÉDIA ET DES ARTS GRAPHIQUES</t>
  </si>
  <si>
    <t>256244-IC-1-2010-1-FR-ERASMUS-EUCX-1</t>
  </si>
  <si>
    <t>253292-IC-1-2009-1-FR-ERASMUS-EUCP-1</t>
  </si>
  <si>
    <t xml:space="preserve">237549-IC-1-2007-1-FR-ERASMUS-EUCX-1 </t>
  </si>
  <si>
    <t xml:space="preserve">234649-IC-1-2007-1-FR-ERASMUS-EUCX-1 </t>
  </si>
  <si>
    <t>EGC DE BAYONNE</t>
  </si>
  <si>
    <t>F  BAYONNE11</t>
  </si>
  <si>
    <t>LYCÉE LOUIS DE FOIX</t>
  </si>
  <si>
    <t>258708-IC-1-2011-1-FR-ERASMUS-EUCP-1</t>
  </si>
  <si>
    <t xml:space="preserve">216598-IC-1-2007-1-FR-ERASMUS-EUCX-1 </t>
  </si>
  <si>
    <t xml:space="preserve">48165-IC-1-2007-1-FR-ERASMUS-EUCX-1 </t>
  </si>
  <si>
    <t xml:space="preserve">220538-IC-1-2007-1-FR-ERASMUS-EUCX-1 </t>
  </si>
  <si>
    <t>F  BERGERA03</t>
  </si>
  <si>
    <t>LYCÉE MAINE DE BIRAN</t>
  </si>
  <si>
    <t>260201-IC-1-2011-1-FR-ERASMUS-EUCP-1</t>
  </si>
  <si>
    <t xml:space="preserve">27762-IC-1-2007-1-FR-ERASMUS-EUCX-1 </t>
  </si>
  <si>
    <t xml:space="preserve">27959-IC-1-2007-1-FR-ERASMUS-EUCX-1 </t>
  </si>
  <si>
    <t xml:space="preserve">228280-IC-1-2007-1-FR-ERASMUS-EUCX-1 </t>
  </si>
  <si>
    <t xml:space="preserve">240269-IC-1-2007-1-FR-ERASMUS-EUCX-1 </t>
  </si>
  <si>
    <t>242615-IC-1-2008-1-FR-ERASMUS-EUCP-1</t>
  </si>
  <si>
    <t>F  BESANCO23</t>
  </si>
  <si>
    <t>LYCEE LOUIS PERGAUD</t>
  </si>
  <si>
    <t>256098-IC-1-2010-1-FR-ERASMUS-EUCP-1</t>
  </si>
  <si>
    <t>F  BESANCO24</t>
  </si>
  <si>
    <t>INSTITUT RÉGIONAL DU TRAVAIL SOCIAL DE FRANCHE-COMTÉ (IRTS DE FRANCHE-COMTÉ)</t>
  </si>
  <si>
    <t>259073-IC-1-2011-1-FR-ERASMUS-EUCX-1</t>
  </si>
  <si>
    <t>F  BEZIERS03</t>
  </si>
  <si>
    <t>LYCEE PROFESSIONNEL JEAN MOULIN</t>
  </si>
  <si>
    <t>255603-IC-1-2010-1-FR-ERASMUS-EUCX-1</t>
  </si>
  <si>
    <t>F  BEZIERS04</t>
  </si>
  <si>
    <t>LYCEE LA TRINITE</t>
  </si>
  <si>
    <t>256476-IC-1-2010-1-FR-ERASMUS-EUCP-1</t>
  </si>
  <si>
    <t>253142-IC-1-2009-1-FR-ERASMUS-EUCP-1</t>
  </si>
  <si>
    <t xml:space="preserve">221444-IC-1-2007-1-FR-ERASMUS-EUCX-1 </t>
  </si>
  <si>
    <t>F  BLANQUE03</t>
  </si>
  <si>
    <t>EPLEFPA de Bordeaux Gironde</t>
  </si>
  <si>
    <t>260293-IC-1-2011-1-FR-ERASMUS-EUCX-1</t>
  </si>
  <si>
    <t xml:space="preserve">236767-IC-1-2007-1-FR-ERASMUS-EUCX-1 </t>
  </si>
  <si>
    <t xml:space="preserve">67563-IC-1-2007-1-FR-ERASMUS-EUCX-1 </t>
  </si>
  <si>
    <t xml:space="preserve">227550-IC-1-2007-1-FR-ERASMUS-EUCX-1 </t>
  </si>
  <si>
    <t xml:space="preserve">234941-IC-1-2007-1-FR-ERASMUS-EUCX-1 </t>
  </si>
  <si>
    <t>F  BONDY02</t>
  </si>
  <si>
    <t>LYCEE JEAN RENOIR</t>
  </si>
  <si>
    <t>255543-IC-1-2010-1-FR-ERASMUS-EUCP-1</t>
  </si>
  <si>
    <t xml:space="preserve">27448-IC-1-2007-1-FR-ERASMUS-EUCX-1 </t>
  </si>
  <si>
    <t xml:space="preserve">28228-IC-1-2007-1-FR-ERASMUS-EUCX-1 </t>
  </si>
  <si>
    <t xml:space="preserve">28250-IC-1-2007-1-FR-ERASMUS-EUCX-1 </t>
  </si>
  <si>
    <t xml:space="preserve">218534-IC-1-2007-1-FR-ERASMUS-EUCX-1 </t>
  </si>
  <si>
    <t xml:space="preserve">28200-IC-1-2007-1-FR-ERASMUS-EUCX-1 </t>
  </si>
  <si>
    <t xml:space="preserve">28617-IC-1-2007-1-FR-ERASMUS-EUCX-1 </t>
  </si>
  <si>
    <t>IRTS AQUITAINE</t>
  </si>
  <si>
    <t xml:space="preserve">27614-IC-1-2007-1-FR-ERASMUS-EUCX-1 </t>
  </si>
  <si>
    <t xml:space="preserve">214823-IC-1-2007-1-FR-ERASMUS-EUCX-1 </t>
  </si>
  <si>
    <t>248081-IC-1-2008-1-FR-ERASMUS-EUCP-1</t>
  </si>
  <si>
    <t xml:space="preserve">236113-IC-1-2007-1-FR-ERASMUS-EUCX-1 </t>
  </si>
  <si>
    <t xml:space="preserve">28076-IC-1-2007-1-FR-ERASMUS-EUCX-1 </t>
  </si>
  <si>
    <t>IEP DE BORDEAUX</t>
  </si>
  <si>
    <t xml:space="preserve">28269-IC-1-2007-1-FR-ERASMUS-EUCX-1 </t>
  </si>
  <si>
    <t xml:space="preserve">28183-IC-1-2007-1-FR-ERASMUS-EUCX-1 </t>
  </si>
  <si>
    <t xml:space="preserve">28308-IC-1-2007-1-FR-ERASMUS-EUCX-1 </t>
  </si>
  <si>
    <t xml:space="preserve">220282-IC-1-2007-1-FR-ERASMUS-EUCX-1 </t>
  </si>
  <si>
    <t xml:space="preserve">228786-IC-1-2007-1-FR-ERASMUS-EUCX-1 </t>
  </si>
  <si>
    <t>233533-IC-1-2008-1-FR-ERASMUS-EUCP-1</t>
  </si>
  <si>
    <t>F  BORDEAU52</t>
  </si>
  <si>
    <t>LYCÉE CONDORCET</t>
  </si>
  <si>
    <t>256625-IC-1-2010-1-FR-ERASMUS-EUCP-1</t>
  </si>
  <si>
    <t>F  BORDEAU53</t>
  </si>
  <si>
    <t>LYCEE POLYVALENT GUSTAVE EIFFEL DE BORDEAUX</t>
  </si>
  <si>
    <t>257010-IC-1-2010-1-FR-ERASMUS-EUCP-1</t>
  </si>
  <si>
    <t>F  BORDEAU54</t>
  </si>
  <si>
    <t>INSTITUT POLYTECHNIQUE DE BORDEAUX</t>
  </si>
  <si>
    <t>216126-IC-1-2007-1-FR-ERASMUS-EUCX-1</t>
  </si>
  <si>
    <t>F  BORDEAU55</t>
  </si>
  <si>
    <t>ISFEC AQUITAINE</t>
  </si>
  <si>
    <t>192276-IC-1-2010-1-FR-ERASMUS-EUCPX</t>
  </si>
  <si>
    <t xml:space="preserve">223361-IC-1-2007-1-FR-ERASMUS-EUCX-1 </t>
  </si>
  <si>
    <t>F  BOULOGN03</t>
  </si>
  <si>
    <t>LYCÉE MARIETTE</t>
  </si>
  <si>
    <t>255933-IC-1-2010-1-FR-ERASMUS-EUCP-1</t>
  </si>
  <si>
    <t>CFP Midi Pyrenées</t>
  </si>
  <si>
    <t>238143-IC-1-2010-1-FR-ERASMUS-EUCX-1</t>
  </si>
  <si>
    <t>Ecole Supérieure de Commerce et d'Industrie de l'Ain</t>
  </si>
  <si>
    <t>246467-IC-1-2008-1-FR-ERASMUS-EUCX-1</t>
  </si>
  <si>
    <t>Ecole nationale supérieure d'Art de Bourges</t>
  </si>
  <si>
    <t>ECOLE NATIONALE SUPERIEURE D'INGENIEURS DE BOURGES</t>
  </si>
  <si>
    <t xml:space="preserve">60429-IC-1-2007-1-FR-ERASMUS-EUCX-1 </t>
  </si>
  <si>
    <t xml:space="preserve">240327-IC-1-2007-1-FR-ERASMUS-EUCX-1 </t>
  </si>
  <si>
    <t>F  BOURGES12</t>
  </si>
  <si>
    <t>LYCEE SAINTE-MARIE SAINT-DOMINIQUE</t>
  </si>
  <si>
    <t>260506-IC-1-2011-1-FR-ERASMUS-EUCX-1</t>
  </si>
  <si>
    <t>254846-IC-1-2009-1-FR-ERASMUS-EUCP-1</t>
  </si>
  <si>
    <t xml:space="preserve">238669-IC-1-2007-1-FR-ERASMUS-EUCX-1 </t>
  </si>
  <si>
    <t>235715-IC-1-2008-1-FR-ERASMUS-EUCX-1</t>
  </si>
  <si>
    <t xml:space="preserve">28094-IC-1-2007-1-FR-ERASMUS-EUCX-1 </t>
  </si>
  <si>
    <t xml:space="preserve">239787-IC-1-2007-1-FR-ERASMUS-EUCX-1 </t>
  </si>
  <si>
    <t xml:space="preserve">210403-IC-1-2007-1-FR-ERASMUS-EUCX-1 </t>
  </si>
  <si>
    <t xml:space="preserve">28578-IC-1-2007-1-FR-ERASMUS-EUCX-1 </t>
  </si>
  <si>
    <t xml:space="preserve">27778-IC-1-2007-1-FR-ERASMUS-EUCX-1 </t>
  </si>
  <si>
    <t xml:space="preserve">229007-IC-1-2007-1-FR-ERASMUS-EUCX-1 </t>
  </si>
  <si>
    <t xml:space="preserve">230803-IC-1-2007-1-FR-ERASMUS-EUCX-1 </t>
  </si>
  <si>
    <t>231341-IC-1-2008-1-FR-ERASMUS-EUCP-1</t>
  </si>
  <si>
    <t>CFP BREST</t>
  </si>
  <si>
    <t xml:space="preserve">240619-IC-1-2007-1-FR-ERASMUS-EUCX-1 </t>
  </si>
  <si>
    <t>F  BREST26</t>
  </si>
  <si>
    <t>ISEN-BREST</t>
  </si>
  <si>
    <t>256204-IC-1-2010-1-FR-ERASMUS-EUCX-1</t>
  </si>
  <si>
    <t>EGC DE BRIVE</t>
  </si>
  <si>
    <t xml:space="preserve">221677-IC-1-2007-1-FR-ERASMUS-EUCX-1 </t>
  </si>
  <si>
    <t xml:space="preserve">218606-IC-1-2007-1-FR-ERASMUS-EUCX-1 </t>
  </si>
  <si>
    <t xml:space="preserve">237547-IC-1-2007-1-FR-ERASMUS-EUCX-1 </t>
  </si>
  <si>
    <t>248147-IC-1-2009-1-FR-ERASMUS-EUCX-1</t>
  </si>
  <si>
    <t>F  BUC03</t>
  </si>
  <si>
    <t>BUC RESSOURCES</t>
  </si>
  <si>
    <t>256519-IC-1-2010-1-FR-ERASMUS-EUCX-1</t>
  </si>
  <si>
    <t>F  CACHAN01</t>
  </si>
  <si>
    <t>Lycée Maximilien Sorre</t>
  </si>
  <si>
    <t>236467-IC-1-2010-1-FR-ERASMUS-EUCP-1</t>
  </si>
  <si>
    <t xml:space="preserve">27742-IC-1-2007-1-FR-ERASMUS-EUCX-1 </t>
  </si>
  <si>
    <t xml:space="preserve">223315-IC-1-2007-1-FR-ERASMUS-EUCX-1 </t>
  </si>
  <si>
    <t xml:space="preserve">27981-IC-1-2007-1-FR-ERASMUS-EUCX-1 </t>
  </si>
  <si>
    <t xml:space="preserve">27967-IC-1-2007-1-FR-ERASMUS-EUCX-1 </t>
  </si>
  <si>
    <t xml:space="preserve">227535-IC-1-2007-1-FR-ERASMUS-EUCX-1 </t>
  </si>
  <si>
    <t>MFR Maltot</t>
  </si>
  <si>
    <t>F  CAEN16</t>
  </si>
  <si>
    <t>LYCÉEE TECHNOLOGIQUE INSTITUT LEMONNIER</t>
  </si>
  <si>
    <t>260048-IC-1-2011-1-FR-ERASMUS-EUCX-1</t>
  </si>
  <si>
    <t>F  CAEN17</t>
  </si>
  <si>
    <t>LYCEE POLYVALENT PIERRE SIMON DE LAPLACE</t>
  </si>
  <si>
    <t>260083-IC-1-2011-1-FR-ERASMUS-EUCX-1</t>
  </si>
  <si>
    <t>F  CAEN18</t>
  </si>
  <si>
    <t>LPLT NOTRE DAME DE FIDELITE</t>
  </si>
  <si>
    <t>260458-IC-1-2011-1-FR-ERASMUS-EUCX-1</t>
  </si>
  <si>
    <t>F  CAEN19</t>
  </si>
  <si>
    <t>IFAG CAEN</t>
  </si>
  <si>
    <t>260538-IC-1-2011-1-FR-ERASMUS-EUCP-1</t>
  </si>
  <si>
    <t>F  CAHORS04</t>
  </si>
  <si>
    <t>ENSEMBLE SCOLAIRE SAINT ETIENNE</t>
  </si>
  <si>
    <t>255980-IC-1-2010-1-FR-ERASMUS-EUCX-1</t>
  </si>
  <si>
    <t>F  CAHORS05</t>
  </si>
  <si>
    <t>INSTITUT DE FORMATION EN SOINS INFIRMIERS DU CH DE CAHORS</t>
  </si>
  <si>
    <t>257210-IC-1-2010-1-FR-ERASMUS-EUCP-1</t>
  </si>
  <si>
    <t>LYCEE SAINT FELIX</t>
  </si>
  <si>
    <t>ENACOM Ecole Nantaise de Commerce</t>
  </si>
  <si>
    <t>EPLEFPA SAINT-HERBLAIN 44</t>
  </si>
  <si>
    <t>LYCEE CHARLES PEGUY 44 GORGES</t>
  </si>
  <si>
    <t>LYCEE DE BRIACE</t>
  </si>
  <si>
    <t>INSTITUT CATHOLIQUE D'ARTS ET METIERS</t>
  </si>
  <si>
    <t>Ecole Supérieure d'Ostéopathie Nantes</t>
  </si>
  <si>
    <t>Lycée La Baugerie</t>
  </si>
  <si>
    <t>ECOLE D'AGRICULTURE DES ETABLIERES</t>
  </si>
  <si>
    <t>IDRAC NANTES</t>
  </si>
  <si>
    <t>LYCÉE SAINT JEAN BAPTISTE DE LA SALLE</t>
  </si>
  <si>
    <t>INSTITUT DE FORMATION INTERHOSPITALIER THEODORE SIMON</t>
  </si>
  <si>
    <t>Lycée Professionnel François Mitterrand</t>
  </si>
  <si>
    <t>UNIVERSITE DE NICE - SOPHIA ANTIPOLIS</t>
  </si>
  <si>
    <t>ECOLE NATIONALE SUPERIEURE D'ART</t>
  </si>
  <si>
    <t>Institut d'Enseignement Supérieur de Travail Social</t>
  </si>
  <si>
    <t>Lycée Thierry Maulnier</t>
  </si>
  <si>
    <t>LYCEE REGIONAL HOTELIER ET DE TOURISME PAUL AUGIER</t>
  </si>
  <si>
    <t>Lycée Apollinaire</t>
  </si>
  <si>
    <t>LYCEE SAINT VINCENT DE PAUL</t>
  </si>
  <si>
    <t>LYCEE PRIVE DE LA C.C.I. DE NIMES</t>
  </si>
  <si>
    <t>Ecole Supérieure des Beaux Arts de Nîmes</t>
  </si>
  <si>
    <t>UNIMES - UNIVERSITE DE NIMES</t>
  </si>
  <si>
    <t>LYCÉE LOUIS FEUILLADE</t>
  </si>
  <si>
    <t>LYCEE SAINT ANDRE</t>
  </si>
  <si>
    <t>INFA</t>
  </si>
  <si>
    <t>LYCEE REMI BELLEAU</t>
  </si>
  <si>
    <t>GROUPE ESIEE - ECOLE SUPERIEURE D'INGENIEURS EN ELECTRONIQUE ET ELECTROTECHNIQUE</t>
  </si>
  <si>
    <t>INSTITUT SUPERIEUR DE TECHNOLOGIE ET MANAGEMENT</t>
  </si>
  <si>
    <t>UNIVERSITE DE LA NOUVELLE-CALEDONIE</t>
  </si>
  <si>
    <t>UNIVERSITE D'ORLEANS</t>
  </si>
  <si>
    <t>LYCEE SAINT PAUL BOURDON-BLANC</t>
  </si>
  <si>
    <t>INSTITUT D'ARTS VISUELS D'ORLEANS; ECOLE SUPERIEURE D'ART ET DE DESIGN</t>
  </si>
  <si>
    <t>Etablissement catholique d'enseignement Ste Croix - St Euverte</t>
  </si>
  <si>
    <t>Ecole de Commerce et de Gestion d'Orléans</t>
  </si>
  <si>
    <t>INSTITUT D'OPTIQUE THEORIQUE ET APPLIQUEE</t>
  </si>
  <si>
    <t>Lycée Arbez Carme</t>
  </si>
  <si>
    <t>LYCEE PAUL PAINLEVE</t>
  </si>
  <si>
    <t>ECOLE POLYTECHNIQUE</t>
  </si>
  <si>
    <t>UNIVERSITE PANTHEON-SORBONNE (PARIS I)</t>
  </si>
  <si>
    <t>UNIVERSITÉ PANTHÉON-ASSAS PARIS II</t>
  </si>
  <si>
    <t>UNIVERSITE SORBONNE NOUVELLE - PARIS 3</t>
  </si>
  <si>
    <t>UNIVERSITE DE PARIS-SORBONNE (PARIS IV)</t>
  </si>
  <si>
    <t>UNIVERSITE PARIS DESCARTES</t>
  </si>
  <si>
    <t>UNIVERSITE PIERRE ET MARIE CURIE - PARIS 6 -</t>
  </si>
  <si>
    <t>Université Paris Diderot - Paris 7</t>
  </si>
  <si>
    <t>UNIVERSITE PARIS 8 VINCENNES - SAINT-DENIS</t>
  </si>
  <si>
    <t>F  MAISONS01</t>
  </si>
  <si>
    <t>F  MARMAND03</t>
  </si>
  <si>
    <t>F  MARSEIL01</t>
  </si>
  <si>
    <t>F  MARSEIL02</t>
  </si>
  <si>
    <t>F  MARSEIL03</t>
  </si>
  <si>
    <t>F  MARSEIL06</t>
  </si>
  <si>
    <t>F  MARSEIL10</t>
  </si>
  <si>
    <t>F  MARSEIL11</t>
  </si>
  <si>
    <t>F  MARSEIL16</t>
  </si>
  <si>
    <t>F  MARSEIL17</t>
  </si>
  <si>
    <t>F  MARSEIL51</t>
  </si>
  <si>
    <t>F  MARSEIL55</t>
  </si>
  <si>
    <t>F  MARSEIL56</t>
  </si>
  <si>
    <t>F  MARSEIL57</t>
  </si>
  <si>
    <t>F  MARSEIL59</t>
  </si>
  <si>
    <t>F  MARSEIL77</t>
  </si>
  <si>
    <t>F  MARSEIL81</t>
  </si>
  <si>
    <t>F  MARSEIL82</t>
  </si>
  <si>
    <t>F  MARSEIL83</t>
  </si>
  <si>
    <t>F  MARSEIL86</t>
  </si>
  <si>
    <t>F  MARSEIL87</t>
  </si>
  <si>
    <t>F  MARSEIL88</t>
  </si>
  <si>
    <t>F  MARSEIL89</t>
  </si>
  <si>
    <t>F  MARSEIL90</t>
  </si>
  <si>
    <t>F  MARTIGU01</t>
  </si>
  <si>
    <t>F  MARVEJO02</t>
  </si>
  <si>
    <t>F  MARVEJO03</t>
  </si>
  <si>
    <t>F  MEAUX04</t>
  </si>
  <si>
    <t>F  MELUN06</t>
  </si>
  <si>
    <t>F  MENDE03</t>
  </si>
  <si>
    <t>F  MENTON01</t>
  </si>
  <si>
    <t xml:space="preserve">236139-IC-1-2007-1-FR-ERASMUS-EUC-1 </t>
  </si>
  <si>
    <t>241215-IC-1-2009-1-FR-ERASMUS-EUCP-1</t>
  </si>
  <si>
    <t>253963-IC-1-2009-1-FR-ERASMUS-EUCP-1</t>
  </si>
  <si>
    <t>253034-IC-1-2009-1-FR-ERASMUS-EUCP-1</t>
  </si>
  <si>
    <t xml:space="preserve">64669-IC-1-2007-1-FR-ERASMUS-EUC-1 </t>
  </si>
  <si>
    <t>252960-IC-1-2009-1-FR-ERASMUS-EUCP-1</t>
  </si>
  <si>
    <t>238399-IC-1-2009-1-FR-ERASMUS-EUCP-1</t>
  </si>
  <si>
    <t>251355-IC-1-2009-1-FR-ERASMUS-EUC-1</t>
  </si>
  <si>
    <t xml:space="preserve">101829-IC-1-2007-1-FR-ERASMUS-EUC-1 </t>
  </si>
  <si>
    <t xml:space="preserve">28329-IC-1-2007-1-FR-ERASMUS-EUC-1 </t>
  </si>
  <si>
    <t xml:space="preserve">103544-IC-1-2007-1-FR-ERASMUS-EUC-1 </t>
  </si>
  <si>
    <t>UNIVERSITE DE PAU ET DES PAYS DE L'ADOUR</t>
  </si>
  <si>
    <t>ECOLE SUPÉRIEURE DES ARTS ET DE LA COMMUNICATION</t>
  </si>
  <si>
    <t>GROUPE ECOLE SUPERIEURE DE COMMERCE DE PAU</t>
  </si>
  <si>
    <t>CNPC (Centre National Professionnel des Commerces de Sports)</t>
  </si>
  <si>
    <t>UNIVERSITE DE PERPIGNAN VIA DOMITIA</t>
  </si>
  <si>
    <t>LYCÉE JEAN LURÇAT</t>
  </si>
  <si>
    <t>Ecole Nationale de la Statistique et de l'Administration Economique</t>
  </si>
  <si>
    <t>ECOLE NATIONALE SUPERIEURE DE LA PHOTOGRAPHIE</t>
  </si>
  <si>
    <t>CFP ST YVES</t>
  </si>
  <si>
    <t>Lycée Guy Mollet</t>
  </si>
  <si>
    <t>UNIVERSITE D'ARTOIS</t>
  </si>
  <si>
    <t>AFERTES</t>
  </si>
  <si>
    <t>Lycée Polyvalent Astier</t>
  </si>
  <si>
    <t>Ecole Nationale Supérieure de Chimie de Clermont-Ferrand</t>
  </si>
  <si>
    <t>Lycée des Métiers du Bâtiment Felletin</t>
  </si>
  <si>
    <t>LYCEE JEAN ZAY</t>
  </si>
  <si>
    <t>ECOLE SUPERIEURE DE COMMERCE INTERNATIONAL</t>
  </si>
  <si>
    <t>ECOLE SUPERIEURE D'INGENIEURS EN INFORMATIQUE ET GENIE DES TELECOMMUNICATIONS (ESIGETEL)</t>
  </si>
  <si>
    <t>UNIVERSITE D'AVIGNON ET DES PAYS DE VAUCLUSE</t>
  </si>
  <si>
    <t>ECOLE SUPERIEURE D'ART D'AVIGNON</t>
  </si>
  <si>
    <t>EGC MEDITERRANEE - CAMPUS D'AVIGNON</t>
  </si>
  <si>
    <t>ISEMA</t>
  </si>
  <si>
    <t>LYCÉE VITICOLE D'AVIZE</t>
  </si>
  <si>
    <t>LYCEE DE BAGNOLS</t>
  </si>
  <si>
    <t>EGC MEDITERRANEE - CAMPUS DE BASTIA</t>
  </si>
  <si>
    <t>ESTIA - Ecole Superieure des Technologies Industrielles Avancees</t>
  </si>
  <si>
    <t xml:space="preserve">LTP SAINTE ANNE ANGLET </t>
  </si>
  <si>
    <t>Institut Polytechnique Lasalle Beauvais</t>
  </si>
  <si>
    <t>UNIVERSITE DE TECHNOLOGIE DE BELFORT-MONTBELIARD</t>
  </si>
  <si>
    <t>ECOLE SUPERIEURE DES TECHNOLOGIES ET DES AFFAIRES</t>
  </si>
  <si>
    <t>UNIVERSITE DE FRANCHE-COMTE</t>
  </si>
  <si>
    <t>ECOLE NATIONALE SUPERIEURE DE MECANIQUE ET DES MICROTECHNIQUES</t>
  </si>
  <si>
    <t>ECOLE REGIONALE DES BEAUX-ARTS DE BESANCON (FRANCE)</t>
  </si>
  <si>
    <t>INSTITUT CATHOLIQUE DE FORMATION DES PROFESSEURS d'Alsace Bourgogne-Franche Comté</t>
  </si>
  <si>
    <t>IMEA</t>
  </si>
  <si>
    <t>E.N.I.L. Mamirolle</t>
  </si>
  <si>
    <t>ECOLE SUPÉRIEURE D'ART DES ROCAILLES</t>
  </si>
  <si>
    <t>LYCÉE HÔTELIER ET DE TOURISME DE BIARRITZ</t>
  </si>
  <si>
    <t>ECOLE POUR L'INFORMATIQUE ET LES TECHNIQUES AVANCEES (EPITA)</t>
  </si>
  <si>
    <t>LYCEE DES METIERS D'HOTELLERIE TOURISME DU VAL DE LOIRE</t>
  </si>
  <si>
    <t>LYCEE PRIVE LA PROVIDENCE</t>
  </si>
  <si>
    <t>ECOLE NATIONALE SUPERIEURE DE LA NATURE ET DU PAYSAGE - ENSNP</t>
  </si>
  <si>
    <t>ECOLE NATIONALE D'INGENIEURS DU VAL DE LOIRE</t>
  </si>
  <si>
    <t>LYCÉE POLYVALENT RÉGIONAL VOILLAUME</t>
  </si>
  <si>
    <t>UNIVERSITE BORDEAUX 1, SCIENCES ET TECHNOLOGIES</t>
  </si>
  <si>
    <t>UNIVERSITE VICTOR SEGALEN BORDEAUX 2</t>
  </si>
  <si>
    <t>UNIVERSITE MICHEL DE MONTAIGNE - BORDEAUX 3</t>
  </si>
  <si>
    <t>LYCEE TECHNIQUE NICOLAS BREMONTIER BORDEAUX</t>
  </si>
  <si>
    <t>BEM BORDEAUX MANAGEMENT</t>
  </si>
  <si>
    <t>ECOLE NATIONALE SUPERIEURE D'ARCHITECTURE ET DE PAYSAGE DE BORDEAUX</t>
  </si>
  <si>
    <t>Auxilliaire de vie</t>
  </si>
  <si>
    <t>Dates de mobilité*</t>
  </si>
  <si>
    <t>*Les dates de mobilité sont essentielles pour déterminer le montant de l'allocation.</t>
  </si>
  <si>
    <t>F  RENNES14</t>
  </si>
  <si>
    <t>F  RENNES16</t>
  </si>
  <si>
    <t>F  RENNES22</t>
  </si>
  <si>
    <t>F  RENNES23</t>
  </si>
  <si>
    <t>F  RENNES24</t>
  </si>
  <si>
    <t>F  RENNES26</t>
  </si>
  <si>
    <t>F  RENNES27</t>
  </si>
  <si>
    <t>F  RENNES28</t>
  </si>
  <si>
    <t>F  RENNES30</t>
  </si>
  <si>
    <t>F  RENNES32</t>
  </si>
  <si>
    <t>F  RENNES39</t>
  </si>
  <si>
    <t>F  RENNES43</t>
  </si>
  <si>
    <t>F  RENNES44</t>
  </si>
  <si>
    <t>F  RENNES45</t>
  </si>
  <si>
    <t>F  RENNES46</t>
  </si>
  <si>
    <t>F  RENNES47</t>
  </si>
  <si>
    <t>F  RETHEL01</t>
  </si>
  <si>
    <t>F  ROANNE01</t>
  </si>
  <si>
    <t>F  RODEZ01</t>
  </si>
  <si>
    <t>F  RODEZ09</t>
  </si>
  <si>
    <t>F  ROUBAIX03</t>
  </si>
  <si>
    <t>F  ROUBAIX09</t>
  </si>
  <si>
    <t>F  ROUEN01</t>
  </si>
  <si>
    <t>F  ROUEN06</t>
  </si>
  <si>
    <t>F  ROUEN07</t>
  </si>
  <si>
    <t>F  ROUEN09</t>
  </si>
  <si>
    <t>F  ROUEN10</t>
  </si>
  <si>
    <t>F  ROUEN19</t>
  </si>
  <si>
    <t>F  ROUEN22</t>
  </si>
  <si>
    <t>F  ROUEN28</t>
  </si>
  <si>
    <t>F  ROUFFA02</t>
  </si>
  <si>
    <t>F  SABL-SA01</t>
  </si>
  <si>
    <t>F  SAINT-D01</t>
  </si>
  <si>
    <t>F  SALON-P01</t>
  </si>
  <si>
    <t>F  SALON-P03</t>
  </si>
  <si>
    <t>F  SARREGU02</t>
  </si>
  <si>
    <t>F  SAVERNE02</t>
  </si>
  <si>
    <t>F  SCEAUX01</t>
  </si>
  <si>
    <t>F  SEDAN01</t>
  </si>
  <si>
    <t>F  SEDAN02</t>
  </si>
  <si>
    <t>253314-IC-1-2009-1-FR-ERASMUS-EUCP-1</t>
  </si>
  <si>
    <t>244699-IC-1-2008-1-FR-ERASMUS-EUC-1</t>
  </si>
  <si>
    <t>242557-IC-1-2008-1-FR-ERASMUS-EUCP-1</t>
  </si>
  <si>
    <t>251127-IC-1-2009-1-FR-ERASMUS-EUCX-1</t>
  </si>
  <si>
    <t>253210-IC-1-2009-1-FR-ERASMUS-EUCX-1</t>
  </si>
  <si>
    <t>254077-IC-1-2009-1-FR-ERASMUS-EUCP-1</t>
  </si>
  <si>
    <t>251738-IC-1-2009-1-FR-ERASMUS-EUCX-1</t>
  </si>
  <si>
    <t xml:space="preserve">211330-IC-1-2007-1-FR-ERASMUS-EUC-1 </t>
  </si>
  <si>
    <t>250467-IC-1-2008-1-FR-ERASMUS-EUC-1</t>
  </si>
  <si>
    <t>242433-IC-1-2008-1-FR-ERASMUS-EUCX-1</t>
  </si>
  <si>
    <t>242307-IC-1-2008-1-FR-ERASMUS-EUC-1</t>
  </si>
  <si>
    <t>251770-IC-1-2009-1-FR-ERASMUS-EUCP-1</t>
  </si>
  <si>
    <t xml:space="preserve">237759-IC-1-2007-1-FR-ERASMUS-EUC-1 </t>
  </si>
  <si>
    <t>251005-IC-1-2009-1-FR-ERASMUS-EUCP-1</t>
  </si>
  <si>
    <t>F  VANNES05</t>
  </si>
  <si>
    <t>F  VANNES06</t>
  </si>
  <si>
    <t>F  VANNES09</t>
  </si>
  <si>
    <t>F  VAUJOUR01</t>
  </si>
  <si>
    <t>F  VAULX-V02</t>
  </si>
  <si>
    <t>F  VAYRES02</t>
  </si>
  <si>
    <t>F  VENDOME01</t>
  </si>
  <si>
    <t>F  VENISSI01</t>
  </si>
  <si>
    <t>F  VENOY02</t>
  </si>
  <si>
    <t>F  VERNEUI01</t>
  </si>
  <si>
    <t>F  VERSAIL03</t>
  </si>
  <si>
    <t>F  VERSAIL05</t>
  </si>
  <si>
    <t>F  VERSAIL09</t>
  </si>
  <si>
    <t>F  VERSAIL11</t>
  </si>
  <si>
    <t>LYCEE FRANÇOIS-TRUFFAUT</t>
  </si>
  <si>
    <t>Lycée Saint Vincent de Paul</t>
  </si>
  <si>
    <t>INSTITUT SUPERIEUR DE PROMOTION INDUSTRIELLE</t>
  </si>
  <si>
    <t>ECOLE DE GESTION ET DE COMMERCE 71</t>
  </si>
  <si>
    <t>UNIVERSITE DE SAVOIE</t>
  </si>
  <si>
    <t>INSTITUT SAINT-AMBROISE</t>
  </si>
  <si>
    <t>GROUPE ECOLE SUPERIEURE DE COMMERCE DE CHAMBERY SAVOIE</t>
  </si>
  <si>
    <t>LYCEE AGRICOLE PRIVE COSTA DE BEAUREGARD</t>
  </si>
  <si>
    <t>LYCÉE JEAN MOULIN  ALBERTVILLE</t>
  </si>
  <si>
    <t>COMPOSITEC</t>
  </si>
  <si>
    <t>EGC CHARLEVILLE-MEZIERES</t>
  </si>
  <si>
    <t>Lycée Silvia Monfort Luisant</t>
  </si>
  <si>
    <t xml:space="preserve">C.N.E.D. </t>
  </si>
  <si>
    <t>Lycée Technique les Mandailles</t>
  </si>
  <si>
    <t>LYCEE EMMANUEL MOUNIER</t>
  </si>
  <si>
    <t>ECOLE CENTRALE PARIS</t>
  </si>
  <si>
    <t>Lycée Agricole Privé Le Nivot</t>
  </si>
  <si>
    <t>Institut Rural d'Education et d'Orientation de Chauvigny</t>
  </si>
  <si>
    <t>Lycée Jehan de Chelles</t>
  </si>
  <si>
    <t>LYCEE ALEXIS DE TOCQUEVILLE</t>
  </si>
  <si>
    <t xml:space="preserve">1er voyage : </t>
  </si>
  <si>
    <t xml:space="preserve">2ème voyage : </t>
  </si>
  <si>
    <t>Nombre total de jours passés avec l'individu :</t>
  </si>
  <si>
    <t>Lycée d'Hôtellerie et de Tourisme Toulon</t>
  </si>
  <si>
    <t>Lycée enseignement technologique Institut Fénelon</t>
  </si>
  <si>
    <t>Lycée Notre Dame</t>
  </si>
  <si>
    <t>UNIVERSITE DE TOULOUSE LE MIRAIL (TOULOUSE II)</t>
  </si>
  <si>
    <t>UNIVERSITE PAUL SABATIER - TOULOUSE III</t>
  </si>
  <si>
    <t>I.C.T. Institut Catholique Toulouse</t>
  </si>
  <si>
    <t>CENTRE D'ETUDES SUPERIEURES MUSIQUE ET DANSE DE TOULOUSE</t>
  </si>
  <si>
    <t>Institut Technique Professionnel Billieres</t>
  </si>
  <si>
    <t>Institut Saint-Simon-Arseaa</t>
  </si>
  <si>
    <t>E.P.A.G. Axe Sud</t>
  </si>
  <si>
    <t>LT ISSEC PIGIER (INSTITUT SPÉCIALISÉ DE SECRÉTARIAT ET ETUDES COMPTABLES)</t>
  </si>
  <si>
    <t>Institut National des Sciences Appliquées</t>
  </si>
  <si>
    <t>ECOLE D'INGENIEURS DE PURPAN</t>
  </si>
  <si>
    <t>Institut Supérieur de l'Aéronautique et de l'Espace</t>
  </si>
  <si>
    <t>ECOLE NATIONALE SUPERIEURE D'INGENIEURS DE CONSTRUCTIONS AERONAUTIQUES</t>
  </si>
  <si>
    <t>Ecole Nationale de l'Aviation Civile</t>
  </si>
  <si>
    <t>ECOLE NATIONALE VETERINAIRE DE TOULOUSE</t>
  </si>
  <si>
    <t>GROUPE ECOLE SUPERIEURE DE COMMERCE DE TOULOUSE</t>
  </si>
  <si>
    <t>ECOLE NATIONALE SUPERIEURE D'ARCHITECTURE DE TOULOUSE</t>
  </si>
  <si>
    <t>INSTITUT NATIONAL POLYTECHNIQUE DE TOULOUSE</t>
  </si>
  <si>
    <t xml:space="preserve">CROIX-ROUGE FRANCAISE - IRFSS - PÔLE SOCIAL - TOULOUSE </t>
  </si>
  <si>
    <t>ECOLE SUPERIEURE DES BEAUX-ARTS DE TOULOUSE</t>
  </si>
  <si>
    <t>INSTITUT LIMAYRAC</t>
  </si>
  <si>
    <t>Cadre réservé à l'Agence</t>
  </si>
  <si>
    <t xml:space="preserve">223623-IC-1-2007-1-FR-ERASMUS-EUC-1 </t>
  </si>
  <si>
    <t xml:space="preserve">238123-IC-1-2007-1-FR-ERASMUS-EUC-1 </t>
  </si>
  <si>
    <t>249663-IC-1-2008-1-FR-ERASMUS-EUCP-1</t>
  </si>
  <si>
    <t>ECOLE NATIONALE D'INGENIEURS DES TRAVAUX AGRICOLES DE BORDEAUX (ENITAB)</t>
  </si>
  <si>
    <t>Lycée Technique Professionnel Privé Sainte Famille</t>
  </si>
  <si>
    <t>LTP BEL ORME</t>
  </si>
  <si>
    <t>LYCEE SAINTE MARIE BASTIDE</t>
  </si>
  <si>
    <t>ECOLE DES BEAUX-ARTS DE BORDEAUX</t>
  </si>
  <si>
    <t>INSTITUT DES HAUTES ETUDES ECONOMIQUES ET COMMERCIALES DE BORDEAUX</t>
  </si>
  <si>
    <t>UNIVERSITE MONTESQUIEU - BORDEAUX IV</t>
  </si>
  <si>
    <t>ECOLE DE COMMERCE EUROPEENNE DE BORDEAUX</t>
  </si>
  <si>
    <t>ECOLE DE COMMUNICATION VISUELLE AQUITAINE</t>
  </si>
  <si>
    <t>Centre Régional de Formation Professionnelle des Avocats Alienor</t>
  </si>
  <si>
    <t>EPLEFPA DE BAZAS</t>
  </si>
  <si>
    <t>CONSERVATOIRE NATIONAL DE REGION DE BOULOGNE BILLANCOURT</t>
  </si>
  <si>
    <t>LEGTA DE BOURGES</t>
  </si>
  <si>
    <t>LYCÉE POLYVALENT L'OISELET</t>
  </si>
  <si>
    <t>EPLEFPA LE VALENTIN</t>
  </si>
  <si>
    <t>Institut Rural d'Education et d'Orientation de Bressuire</t>
  </si>
  <si>
    <t>UNIVERSITE DE BRETAGNE OCCIDENTALE</t>
  </si>
  <si>
    <t>ECOLE NATIONALE D'INGENIEURS DE BREST (ENIB)</t>
  </si>
  <si>
    <t>ECOLE NATIONALE SUPERIEURE DES INGENIEURS DES ETUDES ET TECHNIQUES D'ARMEMENT</t>
  </si>
  <si>
    <t>ECOLE NATIONALE SUPERIEURE DES TELECOMMUNICATIONS DE BRETAGNE</t>
  </si>
  <si>
    <t>GROUPE ESC BRETAGNE BREST</t>
  </si>
  <si>
    <t xml:space="preserve">Ecole navale </t>
  </si>
  <si>
    <t>ECOLE SUPERIEURE D'ART DE BREST</t>
  </si>
  <si>
    <t>LYCEE LA CROIX ROUGE</t>
  </si>
  <si>
    <t>Lycée Estran Fenelon</t>
  </si>
  <si>
    <t>ASSOCIATION POUR LES FORMATIONS EDUCATIVES ET SOCIALES (A.F.P.E.)</t>
  </si>
  <si>
    <t>ECOLE INTERNATIONALE DES TRANSPORTS ET DE LA LOGISTIQUE RENNES</t>
  </si>
  <si>
    <t>Ecole des Métiers de l'Environnement</t>
  </si>
  <si>
    <t>Faculté des métiers</t>
  </si>
  <si>
    <t>ECOLE NORMALE SUPERIEURE DE CACHAN</t>
  </si>
  <si>
    <t>ECOLE SUPERIEURE D'INGENIEURS DES TRAVAUX DE LA CONSTRUCTION DE CACHAN</t>
  </si>
  <si>
    <t>UNIVERSITE DE CAEN BASSE-NORMANDIE</t>
  </si>
  <si>
    <t>ECOLE NATIONALE SUPERIEURE D'INGENIEURS DE CAEN</t>
  </si>
  <si>
    <t>ECOLE REGIONALE DES BEAUX-ARTS DE CAEN</t>
  </si>
  <si>
    <t>252414-IC-1-2009-1-FR-ERASMUS-EUCP-1</t>
  </si>
  <si>
    <t xml:space="preserve">Nom de l'établissement : </t>
  </si>
  <si>
    <t>ATTESTATION DE PRESENCE ACCOMPAGNATEUR</t>
  </si>
  <si>
    <t xml:space="preserve">Code Erasmus : </t>
  </si>
  <si>
    <t>Date de la mobilité :</t>
  </si>
  <si>
    <t>du</t>
  </si>
  <si>
    <t xml:space="preserve">Nom et prénom de l'accompagnateur : </t>
  </si>
  <si>
    <t>Attestation</t>
  </si>
  <si>
    <t>Date :</t>
  </si>
  <si>
    <t>Signature</t>
  </si>
  <si>
    <t>Cachet de l'établissement</t>
  </si>
  <si>
    <t>Lieu :</t>
  </si>
  <si>
    <t>249767-IC-1-2009-1-FR-ERASMUS-EUCX-1</t>
  </si>
  <si>
    <t>253500-IC-1-2009-1-FR-ERASMUS-EUCP-1</t>
  </si>
  <si>
    <t>254539-IC-1-2009-1-FR-ERASMUS-EUCP-1</t>
  </si>
  <si>
    <t xml:space="preserve">220498-IC-1-2007-1-FR-ERASMUS-EUC-1 </t>
  </si>
  <si>
    <t>253040-IC-1-2009-1-FR-ERASMUS-EUC-1</t>
  </si>
  <si>
    <t>Nature de la pièce</t>
  </si>
  <si>
    <t>Oui</t>
  </si>
  <si>
    <t>Non</t>
  </si>
  <si>
    <t>Copie carte grise véhicule s’il y a lieu</t>
  </si>
  <si>
    <t>253164-IC-1-2009-1-FR-ERASMUS-EUCP-1</t>
  </si>
  <si>
    <t>245143-IC-1-2008-1-FR-ERASMUS-EUCP-1</t>
  </si>
  <si>
    <t>247027-IC-1-2008-1-FR-ERASMUS-EUCP-1</t>
  </si>
  <si>
    <t>LYCÉE TECHNOLOGIQUE LA PROVIDENCE</t>
  </si>
  <si>
    <t>Ensemble Scolaire Saint Gabriel Saint Michel</t>
  </si>
  <si>
    <t>UNIVERSITE D'AUVERGNE - CLERMONT-FERRAND I</t>
  </si>
  <si>
    <t>UNIVERSITE BLAISE PASCAL CLERMONT II</t>
  </si>
  <si>
    <t>GROUPE ECOLE SUPERIEURE DE COMMERCE DE CLERMONT</t>
  </si>
  <si>
    <t>ECOLE NATIONALE SUPERIEURE D'ARCHITECTURE DE CLERMONT-FERRAND</t>
  </si>
  <si>
    <t>ECOLE SUPERIEURE D'ART DE CLERMONT COMMUNAUTE</t>
  </si>
  <si>
    <t>ICFP D'AUVERGNE</t>
  </si>
  <si>
    <t>INSTITUT FRANCAIS DE MECANIQUE AVANCEE</t>
  </si>
  <si>
    <t>LYCEE AGRO ENVIRONNEMENTAL PRIVE ST JOSEPH</t>
  </si>
  <si>
    <t>LYCEE ANNE- MARIE MARTEL</t>
  </si>
  <si>
    <t>Lycée La Fayette</t>
  </si>
  <si>
    <t>Lycée Ambroise Brugière de Clermont-Ferrand</t>
  </si>
  <si>
    <t>LYCÉE GILBERT ROMME</t>
  </si>
  <si>
    <t>Lycée Polyvalent Newton Enrea</t>
  </si>
  <si>
    <t>INSTITUT RURAL D'EDUCATION ET D'ORIENTATION DES CHARENTES</t>
  </si>
  <si>
    <t>LYCEE BARTHOLDI - COLMAR</t>
  </si>
  <si>
    <t>UNIVERSITE DE TECHNOLOGIE DE COMPIEGNE</t>
  </si>
  <si>
    <t>UNIVERSITE DE CORSE PASCAL PAOLI</t>
  </si>
  <si>
    <t>ECOLE DES DIRIGEANTS ET CREATEURS D'ENTREPRISE</t>
  </si>
  <si>
    <t>LYCÉE POLYVALENT PAUL DOUMER</t>
  </si>
  <si>
    <t>LEGTA HECTOR SERRES</t>
  </si>
  <si>
    <t>LYCÉES "LA DÉCOUVERTE"</t>
  </si>
  <si>
    <t>Lycée Mousseron</t>
  </si>
  <si>
    <t>UNIVERSITE DE BOURGOGNE - DIJON</t>
  </si>
  <si>
    <t>CCI - GROUPE ECOLE SUPERIEURE DE COMMERCE DIJON - BOURGOGNE</t>
  </si>
  <si>
    <t>ECOLE NATIONALE SUPERIEURE D'ART DE DIJON</t>
  </si>
  <si>
    <t>CONSERVATOIRE A RAYONNEMENT REGIONAL DE DIJON (nouvelle appellation décret du 12-10-06)</t>
  </si>
  <si>
    <t>LYCEE PASTEUR MONT ROLAND</t>
  </si>
  <si>
    <t>ECOLE NATIONALE SUPERIEURE DES TECHNIQUES INDUSTRIELLES ET DES MINES DE DOUAI</t>
  </si>
  <si>
    <t>LYCEE EUGENE DELACROIX DRANCY</t>
  </si>
  <si>
    <t>ECOLE REGIONALE DES BEAUX ARTS DE DUNKERQUE</t>
  </si>
  <si>
    <t>UNIVERSITE DU LITTORAL COTE D'OPALE</t>
  </si>
  <si>
    <t>EPID</t>
  </si>
  <si>
    <t>Lycée Honoré Romane Climatique Altitude</t>
  </si>
  <si>
    <t>Ecole Supérieure d'Ostéopathie</t>
  </si>
  <si>
    <t>ECOLE SUPERIEURE D'INGENIEURS DES TRAVAUX DE LA CONSTRUCTION DE CAEN</t>
  </si>
  <si>
    <t>ECOLE SUPERIEURE D'ART D'EPINAL</t>
  </si>
  <si>
    <t>252398-IC-1-2009-1-FR-ERASMUS-EUCX-1</t>
  </si>
  <si>
    <t xml:space="preserve">223359-IC-1-2007-1-FR-ERASMUS-EUC-1 </t>
  </si>
  <si>
    <t>243329-IC-1-2008-1-FR-ERASMUS-EUCP-1</t>
  </si>
  <si>
    <t>244641-IC-1-2008-1-FR-ERASMUS-EUCP-1</t>
  </si>
  <si>
    <t xml:space="preserve">234289-IC-1-2007-1-FR-ERASMUS-EUC-1 </t>
  </si>
  <si>
    <t>247755-IC-1-2008-1-FR-ERASMUS-EUCP-1</t>
  </si>
  <si>
    <t>F  ANNECY08</t>
  </si>
  <si>
    <t>F  ANTIBES05</t>
  </si>
  <si>
    <t>F  ANTIBES06</t>
  </si>
  <si>
    <t>F  ANTONY03</t>
  </si>
  <si>
    <t>F  ARLES03</t>
  </si>
  <si>
    <t>F  ARRADON01</t>
  </si>
  <si>
    <t>F  ARRAS02</t>
  </si>
  <si>
    <t>F  ARRAS12</t>
  </si>
  <si>
    <t>F  ARRAS13</t>
  </si>
  <si>
    <t>F  ART-S-M01</t>
  </si>
  <si>
    <t>F  AUBENAS04</t>
  </si>
  <si>
    <t>F  AUBIERE03</t>
  </si>
  <si>
    <t>F  AUBUSSO02</t>
  </si>
  <si>
    <t>F  AULNA-B03</t>
  </si>
  <si>
    <t>F  AV-FONT01</t>
  </si>
  <si>
    <t>F  AV-FONT02</t>
  </si>
  <si>
    <t>F  AVIGNON01</t>
  </si>
  <si>
    <t>F  AVIGNON12</t>
  </si>
  <si>
    <t>F  AVIGNON14</t>
  </si>
  <si>
    <t>F  AVIGNON15</t>
  </si>
  <si>
    <t>F  AVIZE02</t>
  </si>
  <si>
    <t>F  BAGNOLS03</t>
  </si>
  <si>
    <t>F  BASTIA06</t>
  </si>
  <si>
    <t>F  BAYONNE07</t>
  </si>
  <si>
    <t>F  BAYONNE09</t>
  </si>
  <si>
    <t>F  BAYONNE10</t>
  </si>
  <si>
    <t>F  BEAUVAI02</t>
  </si>
  <si>
    <t>F  BELFORT06</t>
  </si>
  <si>
    <t>F  BELFORT07</t>
  </si>
  <si>
    <t>F  BESANCO01</t>
  </si>
  <si>
    <t>F  BESANCO06</t>
  </si>
  <si>
    <t>F  BESANCO14</t>
  </si>
  <si>
    <t>F  BESANCO20</t>
  </si>
  <si>
    <t>F  BESANCO21</t>
  </si>
  <si>
    <t>F  BESANCO22</t>
  </si>
  <si>
    <t>F  BIARRIT01</t>
  </si>
  <si>
    <t>F  BIARRIT02</t>
  </si>
  <si>
    <t>F  BICETRE02</t>
  </si>
  <si>
    <t>F  BLOIS02</t>
  </si>
  <si>
    <t>F  BLOIS05</t>
  </si>
  <si>
    <t>F  BLOIS10</t>
  </si>
  <si>
    <t>F  BLOIS11</t>
  </si>
  <si>
    <t>F  BOBIGNY02</t>
  </si>
  <si>
    <t>F  BORDEAU01</t>
  </si>
  <si>
    <t>F  BORDEAU02</t>
  </si>
  <si>
    <t>F  BORDEAU03</t>
  </si>
  <si>
    <t>F  BORDEAU06</t>
  </si>
  <si>
    <t>F  BORDEAU12</t>
  </si>
  <si>
    <t>F  BORDEAU16</t>
  </si>
  <si>
    <t>F  BORDEAU27</t>
  </si>
  <si>
    <t>F  BORDEAU28</t>
  </si>
  <si>
    <t>F  BORDEAU31</t>
  </si>
  <si>
    <t>F  BORDEAU33</t>
  </si>
  <si>
    <t>F  BORDEAU34</t>
  </si>
  <si>
    <t>F  BORDEAU36</t>
  </si>
  <si>
    <t>F  BORDEAU37</t>
  </si>
  <si>
    <t>F  BORDEAU40</t>
  </si>
  <si>
    <t>F  BORDEAU41</t>
  </si>
  <si>
    <t>F  BORDEAU45</t>
  </si>
  <si>
    <t>F  BORDEAU49</t>
  </si>
  <si>
    <t>F  BORDEAU50</t>
  </si>
  <si>
    <t>F  BORDEAU51</t>
  </si>
  <si>
    <t>F  BOULOGN02</t>
  </si>
  <si>
    <t>F  BOUR-B07</t>
  </si>
  <si>
    <t>F  BOURG-B07</t>
  </si>
  <si>
    <t>F  BOURGES04</t>
  </si>
  <si>
    <t>F  BOURGES09</t>
  </si>
  <si>
    <t>F  BOURGES10</t>
  </si>
  <si>
    <t>F  BOURGOI02</t>
  </si>
  <si>
    <t>F  BOURG-V01</t>
  </si>
  <si>
    <t>F  BRESSUI02</t>
  </si>
  <si>
    <t>F  BREST01</t>
  </si>
  <si>
    <t>F  BREST07</t>
  </si>
  <si>
    <t>F  BREST08</t>
  </si>
  <si>
    <t>F  BREST09</t>
  </si>
  <si>
    <t>F  BREST10</t>
  </si>
  <si>
    <t>F  BREST21</t>
  </si>
  <si>
    <t>F  BREST22</t>
  </si>
  <si>
    <t>F  BREST23</t>
  </si>
  <si>
    <t>F  BREST24</t>
  </si>
  <si>
    <t>F  BREST25</t>
  </si>
  <si>
    <t>F  BRIVE02</t>
  </si>
  <si>
    <t>F  BRUZ01</t>
  </si>
  <si>
    <t>F  BRUZ02</t>
  </si>
  <si>
    <t>F  BRUZ03</t>
  </si>
  <si>
    <t>F  BRUZ04</t>
  </si>
  <si>
    <t>F  CACHAN03</t>
  </si>
  <si>
    <t>F  CACHAN04</t>
  </si>
  <si>
    <t>F  CAEN01</t>
  </si>
  <si>
    <t>F  CAEN05</t>
  </si>
  <si>
    <t>F  CAEN11</t>
  </si>
  <si>
    <t>F  CAEN15</t>
  </si>
  <si>
    <t>F  CALUIRE01</t>
  </si>
  <si>
    <t>F  CAMBRAI05</t>
  </si>
  <si>
    <t>F  CAMBRAI07</t>
  </si>
  <si>
    <t>F  CANNES03</t>
  </si>
  <si>
    <t>F  CANNES06</t>
  </si>
  <si>
    <t>F  CANNES07</t>
  </si>
  <si>
    <t>F  CARCASS06</t>
  </si>
  <si>
    <t>F  CARCASS07</t>
  </si>
  <si>
    <t>F  CASTANE02</t>
  </si>
  <si>
    <t>F  CASTRES03</t>
  </si>
  <si>
    <t>F  CASTRES04</t>
  </si>
  <si>
    <t>F  CERGY01</t>
  </si>
  <si>
    <t>F  CERGY03</t>
  </si>
  <si>
    <t>F  CERGY04</t>
  </si>
  <si>
    <t>F  CERGY05</t>
  </si>
  <si>
    <t>F  CERGY07</t>
  </si>
  <si>
    <t>F  CERGY08</t>
  </si>
  <si>
    <t>F  CERGY-P01</t>
  </si>
  <si>
    <t>F  CERGY-P03</t>
  </si>
  <si>
    <t>F  CERGY-P06</t>
  </si>
  <si>
    <t>F  CERGY-P07</t>
  </si>
  <si>
    <t>F  CHALLAN01</t>
  </si>
  <si>
    <t>F  CHALO-C01</t>
  </si>
  <si>
    <t>F  CHALO-C02</t>
  </si>
  <si>
    <t>F  CHALO-S01</t>
  </si>
  <si>
    <t>F  CHAMBER01</t>
  </si>
  <si>
    <t>F  CHAMBER06</t>
  </si>
  <si>
    <t>F  CHAMBER07</t>
  </si>
  <si>
    <t>F  CHAMBER09</t>
  </si>
  <si>
    <t>F  CHAMBER10</t>
  </si>
  <si>
    <t>F  CHAMBER11</t>
  </si>
  <si>
    <t>F  CHARL-M07</t>
  </si>
  <si>
    <t>F  CHARTRE07</t>
  </si>
  <si>
    <t>F  CHATEAU04</t>
  </si>
  <si>
    <t>F  CHATEAU05</t>
  </si>
  <si>
    <t>F  CHATEAU08</t>
  </si>
  <si>
    <t>F  CHATENA01</t>
  </si>
  <si>
    <t>F  CHATENA02</t>
  </si>
  <si>
    <t>F  CHAUMON06</t>
  </si>
  <si>
    <t>F  CHAUVIG01</t>
  </si>
  <si>
    <t>F  CHELLES02</t>
  </si>
  <si>
    <t>F  CHENOVE01</t>
  </si>
  <si>
    <t>F  CHERBOU01</t>
  </si>
  <si>
    <t>F  CHOLET03</t>
  </si>
  <si>
    <t>F  CHOLET06</t>
  </si>
  <si>
    <t>F  CLERMON01</t>
  </si>
  <si>
    <t>F  CLERMON02</t>
  </si>
  <si>
    <t>F  CLERMON09</t>
  </si>
  <si>
    <t>F  CLERMON10</t>
  </si>
  <si>
    <t>F  CLERMON22</t>
  </si>
  <si>
    <t>F  CLERMON23</t>
  </si>
  <si>
    <t>F  CLERMON25</t>
  </si>
  <si>
    <t>F  CLERMON34</t>
  </si>
  <si>
    <t>F  CLERMON35</t>
  </si>
  <si>
    <t>F  CLERMON36</t>
  </si>
  <si>
    <t>F  CLERMON37</t>
  </si>
  <si>
    <t>F  CLERMON38</t>
  </si>
  <si>
    <t>F  CLERMON39</t>
  </si>
  <si>
    <t>F  CLERMON40</t>
  </si>
  <si>
    <t>F  CLICHY01</t>
  </si>
  <si>
    <t>F  COGNAC02</t>
  </si>
  <si>
    <t>F  COLMAR04</t>
  </si>
  <si>
    <t>ECOLE NATIONALE SUPERIEURE DE CHIMIE DE LILLE</t>
  </si>
  <si>
    <t>ECOLE CENTRALE DE LILLE</t>
  </si>
  <si>
    <t>ECOLE DES HAUTES ETUDES COMMERCIALES DU NORD</t>
  </si>
  <si>
    <t>INSTITUT CATHOLIQUE D' ARTS ET METIERS</t>
  </si>
  <si>
    <t>ECOLE NATIONALE SUPERIEURE D'ARCHITECTURE ET DE PAYSAGE DE LILLE</t>
  </si>
  <si>
    <t>ECOLE D'EDUCATEURS SPECIALISES LILLE</t>
  </si>
  <si>
    <t>INSTITUT SUPÉRIEUR D'AGRICULTURE DE LILLE</t>
  </si>
  <si>
    <t>CONSERVATOIRE A RAYONNEMENT REGIONAL DE LILLE</t>
  </si>
  <si>
    <t>ECOLE INTERNATIONALE DES TRANSPORTS ET DE LA LOGISTIQUE LILLE</t>
  </si>
  <si>
    <t>LYCÉE BEAUPRÉ</t>
  </si>
  <si>
    <t>LYCEE EUROPEEN MONTEBELLO</t>
  </si>
  <si>
    <t>UNIVERSITE DE LIMOGES</t>
  </si>
  <si>
    <t>ECOLE NATIONALE SUPERIEURE DE CERAMIQUE INDUSTRIELLE</t>
  </si>
  <si>
    <t>Institut Régional de Formation d'Educateurs</t>
  </si>
  <si>
    <t>INSTITUT D'INGENIERIE INFORMATIQUE DE LIMOGES (3IL)</t>
  </si>
  <si>
    <t>ECOLE D'INGÉNIEURS DU PAS DE CALAIS</t>
  </si>
  <si>
    <t>ECOLE SUPERIEURE DE COMMERCE INTERNATIONAL DU PAS-DE-CALAIS</t>
  </si>
  <si>
    <t>LYCEE DUPUY DE LOME</t>
  </si>
  <si>
    <t>ECOLE SUPERIEURE D' ART</t>
  </si>
  <si>
    <t>Lycée Saint-Louis-Lorient</t>
  </si>
  <si>
    <t>LYCEE SAINT JOSEPH</t>
  </si>
  <si>
    <t>LYCEE INTERNATIONAL GEORGES DUBY</t>
  </si>
  <si>
    <t>UNIVERSITE CLAUDE BERNARD - LYON 1</t>
  </si>
  <si>
    <t>UNIVERSITE LUMIERE LYON 2</t>
  </si>
  <si>
    <t>UNIVERSITE JEAN MOULIN (LYON III)</t>
  </si>
  <si>
    <t>UNIVERSITE CATHOLIQUE DE LYON</t>
  </si>
  <si>
    <t>CEESO LYON - CENTRE EUROPÉEN D' ENSEIGNEMENT SUPÉRIEUR DE L'OSTÉOPATHIE LYON</t>
  </si>
  <si>
    <t>IFAG LYON (INSTITUT DE FORMATION AUX AFFAIRES ET À LA GESTION)</t>
  </si>
  <si>
    <t>ECOLE CENTRALE DE LYON</t>
  </si>
  <si>
    <t>INSTITUT NATIONAL DES SCIENCES APPLIQUEES DE LYON</t>
  </si>
  <si>
    <t>ECOLE CATHOLIQUE D'ARTS ET METIERS DE LYON (ECAM)</t>
  </si>
  <si>
    <t>ECOLE SUPERIEURE DE CHIMIE PHYSIQUE ELECTRONIQUE DE LYON</t>
  </si>
  <si>
    <t>INSTITUT SUPERIEUR D'AGRICULTURE ET D'AGRO-ALIMENTAIRE DE LYON</t>
  </si>
  <si>
    <t>Ecole Nationale Supérieure en Sciences de l'Information et des Bibliothèques</t>
  </si>
  <si>
    <t>E.M.LYON BUSINESS SCHOOL</t>
  </si>
  <si>
    <t>CONSERVATOIRE NATIONAL SUPERIEUR MUSIQUE ET DANSE DE LYON</t>
  </si>
  <si>
    <t>ECOLE NATIONALE SUPERIEURE D'ARCHITECTURE DE LYON</t>
  </si>
  <si>
    <t>HOSPICES CIVILS DE LYON</t>
  </si>
  <si>
    <t>INSTITUT DE FORMATION EN SOINS INFIRMIERS CROIX-ROUGE</t>
  </si>
  <si>
    <t>ICOF</t>
  </si>
  <si>
    <t>LYCEE EDOUARD BRANLY</t>
  </si>
  <si>
    <t>Lycée Général et Technologique La Martinière Montplaisir</t>
  </si>
  <si>
    <t>Centre Inter Regional de Formation Alternee de la Plasturgie</t>
  </si>
  <si>
    <t>ECOLE NATIONALE DES BEAUX ARTS DE LYON</t>
  </si>
  <si>
    <t>IDRAC International School of Management</t>
  </si>
  <si>
    <t>LYCEE LA MARTINIERE TERREAUX</t>
  </si>
  <si>
    <t>ECOLE DE COMMERCE EUROPEENNE DE LYON</t>
  </si>
  <si>
    <t>ECOLE ROCKEFELLER</t>
  </si>
  <si>
    <t>LYCEE JULIETTE RECAMIER</t>
  </si>
  <si>
    <t>GROUPE INSTITUT DE GESTION SOCIALE - LYON</t>
  </si>
  <si>
    <t>CEFAM (Centre d'Etudes Franco Americain de Management)</t>
  </si>
  <si>
    <t>Société d'Enseignement Professionnel du Rhône</t>
  </si>
  <si>
    <t>LYCEE AMPERE</t>
  </si>
  <si>
    <t>ITECH - INSTITUT TEXTILE ET CHIMIQUE DE LYON</t>
  </si>
  <si>
    <t>LYCEE AUGUSTE ET LOUIS LUMIERE</t>
  </si>
  <si>
    <t>Lycée Externat Sainte-Marie</t>
  </si>
  <si>
    <t>Lycée François Rabelais</t>
  </si>
  <si>
    <t>LAP E.GAUTIER RESSINS</t>
  </si>
  <si>
    <t>L.P.E.G.A. Institut SANDAR</t>
  </si>
  <si>
    <t>LYCÉE GÉNÉRAL ET TECHNOLOGIQUE LA PLÉIADE</t>
  </si>
  <si>
    <t>CIEFA RHONE ALPES</t>
  </si>
  <si>
    <t>F  MERDRI01</t>
  </si>
  <si>
    <t>F  MESNIER01</t>
  </si>
  <si>
    <t>F  METZ01</t>
  </si>
  <si>
    <t>F  METZ05</t>
  </si>
  <si>
    <t>F  METZ18</t>
  </si>
  <si>
    <t>F  METZ21</t>
  </si>
  <si>
    <t>F  METZ26</t>
  </si>
  <si>
    <t>F  MON-L-B01</t>
  </si>
  <si>
    <t>F  MON-L-B02</t>
  </si>
  <si>
    <t>F  MONTAIG02</t>
  </si>
  <si>
    <t>F  MONTARG04</t>
  </si>
  <si>
    <t>F  MONTAUB06</t>
  </si>
  <si>
    <t>F  MONTBEL04</t>
  </si>
  <si>
    <t>F  MONTELI03</t>
  </si>
  <si>
    <t>F  MONTLUC01</t>
  </si>
  <si>
    <t>F  MONTMOR02</t>
  </si>
  <si>
    <t>F  MONTPEL01</t>
  </si>
  <si>
    <t>F  MONTPEL02</t>
  </si>
  <si>
    <t>F  MONTPEL03</t>
  </si>
  <si>
    <t>F  MONTPEL06</t>
  </si>
  <si>
    <t>F  MONTPEL08</t>
  </si>
  <si>
    <t>F  MONTPEL10</t>
  </si>
  <si>
    <t>F  MONTPEL12</t>
  </si>
  <si>
    <t>F  MONTPEL13</t>
  </si>
  <si>
    <t>F  MONTPEL14</t>
  </si>
  <si>
    <t>F  MONTPEL30</t>
  </si>
  <si>
    <t>F  MONTPEL36</t>
  </si>
  <si>
    <t>F  MONTPEL39</t>
  </si>
  <si>
    <t>F  MONTPEL44</t>
  </si>
  <si>
    <t xml:space="preserve">F  MONTPEL45 </t>
  </si>
  <si>
    <t>F  MONTPEL46</t>
  </si>
  <si>
    <t>F  MONTPEL48</t>
  </si>
  <si>
    <t>F  MONTPEL49</t>
  </si>
  <si>
    <t>F  MONTPEL50</t>
  </si>
  <si>
    <t>F  MONTPEL51</t>
  </si>
  <si>
    <t>F  MONTREU01</t>
  </si>
  <si>
    <t>F  MONTROU02</t>
  </si>
  <si>
    <t>F  MOULINS06</t>
  </si>
  <si>
    <t>F  MULHOUS01</t>
  </si>
  <si>
    <t>F  MULHOUS03</t>
  </si>
  <si>
    <t>F  MULHOUS08</t>
  </si>
  <si>
    <t>F  MULHOUS14</t>
  </si>
  <si>
    <t>F  MULHOUS15</t>
  </si>
  <si>
    <t>F  MULHOUS16</t>
  </si>
  <si>
    <t>F  NANCY01</t>
  </si>
  <si>
    <t>F  NANCY02</t>
  </si>
  <si>
    <t xml:space="preserve">F  NANCY05 </t>
  </si>
  <si>
    <t>F  NANCY12</t>
  </si>
  <si>
    <t>F  NANCY21</t>
  </si>
  <si>
    <t>F  NANCY22</t>
  </si>
  <si>
    <t>F  NANCY37</t>
  </si>
  <si>
    <t>F  NANCY38</t>
  </si>
  <si>
    <t>F  NANCY39</t>
  </si>
  <si>
    <t>F  NANCY40</t>
  </si>
  <si>
    <t>F  NANCY41</t>
  </si>
  <si>
    <t>F  NANTERR08</t>
  </si>
  <si>
    <t>F  NANTES01</t>
  </si>
  <si>
    <t>F  NANTES05</t>
  </si>
  <si>
    <t>F  NANTES07</t>
  </si>
  <si>
    <t>F  NANTES12</t>
  </si>
  <si>
    <t>F  NANTES13</t>
  </si>
  <si>
    <t>F  NANTES24</t>
  </si>
  <si>
    <t>F  NANTES25</t>
  </si>
  <si>
    <t>F  NANTES26</t>
  </si>
  <si>
    <t>F  NANTES33</t>
  </si>
  <si>
    <t>F  NANTES34</t>
  </si>
  <si>
    <t>F  NANTES37</t>
  </si>
  <si>
    <t>F  NANTES39</t>
  </si>
  <si>
    <t>F  NANTES43</t>
  </si>
  <si>
    <t>F  NANTES48</t>
  </si>
  <si>
    <t>F  NANTES49</t>
  </si>
  <si>
    <t>F  NANTES50</t>
  </si>
  <si>
    <t>F  NANTES51</t>
  </si>
  <si>
    <t>F  NANTES53</t>
  </si>
  <si>
    <t>F  NANTES54</t>
  </si>
  <si>
    <t>F  NANTES55</t>
  </si>
  <si>
    <t>F  NANTES56</t>
  </si>
  <si>
    <t>F  NANTES57</t>
  </si>
  <si>
    <t>F  NANTES58</t>
  </si>
  <si>
    <t>F  NANTES59</t>
  </si>
  <si>
    <t>F  NANTES60</t>
  </si>
  <si>
    <t>F  NANTES61</t>
  </si>
  <si>
    <t>F  NANTES62</t>
  </si>
  <si>
    <t>F  NANTES63</t>
  </si>
  <si>
    <t>F  NARBONN03</t>
  </si>
  <si>
    <t>F  NEUILLY04</t>
  </si>
  <si>
    <t>F  NEVERS07</t>
  </si>
  <si>
    <t>F  NEVERS08</t>
  </si>
  <si>
    <t>F  NICE01</t>
  </si>
  <si>
    <t>F  NICE09</t>
  </si>
  <si>
    <t>F  NICE14</t>
  </si>
  <si>
    <t>F  NICE33</t>
  </si>
  <si>
    <t>F  NICE34</t>
  </si>
  <si>
    <t>F  NICE37</t>
  </si>
  <si>
    <t>F  NIMES10</t>
  </si>
  <si>
    <t>F  NIMES11</t>
  </si>
  <si>
    <t>F  NIMES15</t>
  </si>
  <si>
    <t>F  NIMES17</t>
  </si>
  <si>
    <t>F  NIMES18</t>
  </si>
  <si>
    <t>F  NIMES19</t>
  </si>
  <si>
    <t>F  NIMES20</t>
  </si>
  <si>
    <t>F  NIMES21</t>
  </si>
  <si>
    <t>F  NIORT07</t>
  </si>
  <si>
    <t>F  NOGEN-M04</t>
  </si>
  <si>
    <t>F  NOGE-RO01</t>
  </si>
  <si>
    <t>F  NOISY02</t>
  </si>
  <si>
    <t>F  NOISY04</t>
  </si>
  <si>
    <t>F  NOUMEA03</t>
  </si>
  <si>
    <t>F  OBERNAI01</t>
  </si>
  <si>
    <t>F  ORLEANS01</t>
  </si>
  <si>
    <t>F  ORLEANS04</t>
  </si>
  <si>
    <t>F  ORLEANS11</t>
  </si>
  <si>
    <t>F  ORLEANS13</t>
  </si>
  <si>
    <t>F  ORLEANS14</t>
  </si>
  <si>
    <t>F  ORLEANS18</t>
  </si>
  <si>
    <t>F  ORSAY02</t>
  </si>
  <si>
    <t>F  OYONNAX03</t>
  </si>
  <si>
    <t>F  OYONNAX04</t>
  </si>
  <si>
    <t>F  PALAISE01</t>
  </si>
  <si>
    <t>F  PAMIERS03</t>
  </si>
  <si>
    <t>F  PARIS001</t>
  </si>
  <si>
    <t>F  PARIS002</t>
  </si>
  <si>
    <t>F  PARIS003</t>
  </si>
  <si>
    <t>F  PARIS004</t>
  </si>
  <si>
    <t>F  PARIS005</t>
  </si>
  <si>
    <t>F  PARIS006</t>
  </si>
  <si>
    <t>F  PARIS007</t>
  </si>
  <si>
    <t>F  PARIS008</t>
  </si>
  <si>
    <t>F  PARIS009</t>
  </si>
  <si>
    <t>F  PARIS010</t>
  </si>
  <si>
    <t>F  PARIS011</t>
  </si>
  <si>
    <t>F  PARIS012</t>
  </si>
  <si>
    <t>F  PARIS013</t>
  </si>
  <si>
    <t>jours avec</t>
  </si>
  <si>
    <t>Code Erasmus</t>
  </si>
  <si>
    <t>Nom de l'ets</t>
  </si>
  <si>
    <t>adresse</t>
  </si>
  <si>
    <t>CP</t>
  </si>
  <si>
    <t>Ville</t>
  </si>
  <si>
    <t>Nom prenom Rep Leg</t>
  </si>
  <si>
    <t>Fonction rep leg</t>
  </si>
  <si>
    <t>Nom prenom pers charg</t>
  </si>
  <si>
    <t>Fonction pers chag</t>
  </si>
  <si>
    <t>Code Erasmus ets accueil</t>
  </si>
  <si>
    <t>Nom ets accueil</t>
  </si>
  <si>
    <t>Pays ets accueil</t>
  </si>
  <si>
    <t>A- INSTITUTION</t>
  </si>
  <si>
    <t>B- INDIVIDU</t>
  </si>
  <si>
    <t>type de mobilité</t>
  </si>
  <si>
    <t>CP indiv</t>
  </si>
  <si>
    <t>Nom prenom indiv</t>
  </si>
  <si>
    <t>adresse indiv</t>
  </si>
  <si>
    <t>durée séjour indiv</t>
  </si>
  <si>
    <t>date début indiv</t>
  </si>
  <si>
    <t>date fin indiv</t>
  </si>
  <si>
    <t>nature handicap indiv</t>
  </si>
  <si>
    <t>% handicap indiv</t>
  </si>
  <si>
    <t>Ville indiv</t>
  </si>
  <si>
    <t>INSTITUT NATIONAL POLYTECHNIQUE DE LORRAINE</t>
  </si>
  <si>
    <t>ICN ECOLE DE MANAGEMENT</t>
  </si>
  <si>
    <t>ECOLE NATIONALE SUPERIEURE D'ARCHITECTURE DE NANCY</t>
  </si>
  <si>
    <t>École Régionale d'Infirmiers de Bloc Opératoire</t>
  </si>
  <si>
    <t>UNIVERSITE DE NANTES</t>
  </si>
  <si>
    <t xml:space="preserve">LYCÉE POLYVALENT GASPARD MONGE </t>
  </si>
  <si>
    <t>ECOLE CENTRALE DE NANTES</t>
  </si>
  <si>
    <t>AUDENCIA NANTES - ECOLE DE MANAGEMENT</t>
  </si>
  <si>
    <t>ECOLE NATIONALE SUPERIEURE D'ARCHITECTURE DE NANTES</t>
  </si>
  <si>
    <t>Ecole Nantaise Supérieure d'Enseignement Commercial</t>
  </si>
  <si>
    <t>LYCEE PRIVE PROFESSIONNEL ET TECHNOLOGIQUE TALENSAC</t>
  </si>
  <si>
    <t>LYCEE SACRE-COEUR</t>
  </si>
  <si>
    <t>LYCÉE CARCOUET</t>
  </si>
  <si>
    <t>ECOLE REGIONALE DES BEAUX-ARTS DE NANTES</t>
  </si>
  <si>
    <t>ECOLE NATIONALE SUPERIEURE DES TECHNIQUES INDUSTRIELLES ET DES MINES DE NANTES</t>
  </si>
  <si>
    <t>ECOLE SUPERIEURE DU BOIS</t>
  </si>
  <si>
    <t>L'ECOLE DE DESIGN NANTES ATLANTIQUE</t>
  </si>
  <si>
    <t>253608-IC-1-2009-1-FR-ERASMUS-EUCP-1</t>
  </si>
  <si>
    <t>250939-IC-1-2009-1-FR-ERASMUS-EUCP-1</t>
  </si>
  <si>
    <t>254640-IC-1-2009-1-FR-ERASMUS-EUCP-1</t>
  </si>
  <si>
    <t xml:space="preserve">219376-IC-1-2007-1-FR-ERASMUS-EUC-1 </t>
  </si>
  <si>
    <t>244167-IC-1-2009-1-FR-ERASMUS-EUCP-1</t>
  </si>
  <si>
    <t>250395-IC-1-2008-1-FR-ERASMUS-EUCP-1</t>
  </si>
  <si>
    <t>251529-IC-1-2009-1-FR-ERASMUS-EUCP-1</t>
  </si>
  <si>
    <t>252978-IC-1-2009-1-FR-ERASMUS-EUCP-1</t>
  </si>
  <si>
    <t>249821-IC-1-2008-1-FR-ERASMUS-EUCP-1</t>
  </si>
  <si>
    <t>253656-IC-1-2009-1-FR-ERASMUS-EUCX-1</t>
  </si>
  <si>
    <t>250485-IC-1-2008-1-FR-ERASMUS-EUCX-1</t>
  </si>
  <si>
    <t>254549-IC-1-2009-1-FR-ERASMUS-EUCP-1</t>
  </si>
  <si>
    <t>252976-IC-1-2009-1-FR-ERASMUS-EUCX-1</t>
  </si>
  <si>
    <t>242519-IC-1-2008-1-FR-ERASMUS-EUCP-1</t>
  </si>
  <si>
    <t>253359-IC-1-2009-1-FR-ERASMUS-EUCP-1</t>
  </si>
  <si>
    <t>242691-IC-1-2008-1-FR-ERASMUS-EUCX-1</t>
  </si>
  <si>
    <t>253112-IC-1-2009-1-FR-ERASMUS-EUCX-1</t>
  </si>
  <si>
    <t>253363-IC-1-2009-1-FR-ERASMUS-EUCX-1</t>
  </si>
  <si>
    <t>238127-IC-1-2009-1-FR-ERASMUS-EUCP-1</t>
  </si>
  <si>
    <t>251117-IC-1-2009-1-FR-ERASMUS-EUCP-1</t>
  </si>
  <si>
    <t>UNIVERSITE DE PARIS-DAUPHINE</t>
  </si>
  <si>
    <t>Université Paris X Nanterre</t>
  </si>
  <si>
    <t>UNIVERSITE PARIS-SUD (PARIS 11)</t>
  </si>
  <si>
    <t>UNIVERSITE PARIS 13 - PARIS NORD</t>
  </si>
  <si>
    <t>F  SETE02</t>
  </si>
  <si>
    <t>F  SEVRES03</t>
  </si>
  <si>
    <t>F  SOURS01</t>
  </si>
  <si>
    <t>F  ST-ANDR02</t>
  </si>
  <si>
    <t>F  ST-BRIE12</t>
  </si>
  <si>
    <t>F  ST-CHAM01</t>
  </si>
  <si>
    <t>F  ST-DENI01</t>
  </si>
  <si>
    <t>F  ST-DENI02</t>
  </si>
  <si>
    <t>F  ST-DENI03</t>
  </si>
  <si>
    <t>F  ST-DENI12</t>
  </si>
  <si>
    <t>F  ST-DENI13</t>
  </si>
  <si>
    <t>F  ST-DIZI01</t>
  </si>
  <si>
    <t>F  STE-ADR01</t>
  </si>
  <si>
    <t>F  STE-SEB01</t>
  </si>
  <si>
    <t>F  ST-ETIE01</t>
  </si>
  <si>
    <t>F  ST-ETIE05</t>
  </si>
  <si>
    <t>F  ST-ETIE06</t>
  </si>
  <si>
    <t>F  ST-ETIE08</t>
  </si>
  <si>
    <t>F  ST-ETIE13</t>
  </si>
  <si>
    <t>F  ST-ETIE15</t>
  </si>
  <si>
    <t>F  ST-ETIE16</t>
  </si>
  <si>
    <t>F  ST-ETIE17</t>
  </si>
  <si>
    <t>F  ST-ETIE18</t>
  </si>
  <si>
    <t>F  ST-ETIE24</t>
  </si>
  <si>
    <t>F  ST-ETIE25</t>
  </si>
  <si>
    <t>F  ST-ETIE29</t>
  </si>
  <si>
    <t>F  ST-ETIE30</t>
  </si>
  <si>
    <t xml:space="preserve">F  ST-GERM01 </t>
  </si>
  <si>
    <t>F  ST-JEAN01</t>
  </si>
  <si>
    <t>F  ST-LAUR02</t>
  </si>
  <si>
    <t>F  ST-LAUR03</t>
  </si>
  <si>
    <t>F  ST-LIVR02</t>
  </si>
  <si>
    <t>F  ST-LO05</t>
  </si>
  <si>
    <t>F  ST-MALO03</t>
  </si>
  <si>
    <t>F  ST-MALO05</t>
  </si>
  <si>
    <t>F  ST-MALO06</t>
  </si>
  <si>
    <t>F  ST-MALO07</t>
  </si>
  <si>
    <t>F  ST-MAND01</t>
  </si>
  <si>
    <t>F  ST-NAZA01</t>
  </si>
  <si>
    <t>F  ST-NAZA06</t>
  </si>
  <si>
    <t>F  ST-OUEN02</t>
  </si>
  <si>
    <t>F  ST-PALA01</t>
  </si>
  <si>
    <t>F  ST-PAUL03</t>
  </si>
  <si>
    <t>F  ST-POUA02</t>
  </si>
  <si>
    <t>F  STRASBO07</t>
  </si>
  <si>
    <t>F  STRASBO09</t>
  </si>
  <si>
    <t>F  STRASBO12</t>
  </si>
  <si>
    <t>F  STRASBO16</t>
  </si>
  <si>
    <t>F  STRASBO25</t>
  </si>
  <si>
    <t>F  STRASBO28</t>
  </si>
  <si>
    <t>F  STRASBO30</t>
  </si>
  <si>
    <t>F  STRASBO31</t>
  </si>
  <si>
    <t>F  STRASBO41</t>
  </si>
  <si>
    <t>F  STRASBO45</t>
  </si>
  <si>
    <t>F  STRASBO47</t>
  </si>
  <si>
    <t>F  SURGERE02</t>
  </si>
  <si>
    <t>F  TAHITI01</t>
  </si>
  <si>
    <t>F  TARBES01</t>
  </si>
  <si>
    <t>F  TARBES03</t>
  </si>
  <si>
    <t>F  TARBES07</t>
  </si>
  <si>
    <t>F  TARBES09</t>
  </si>
  <si>
    <t>F  TARBES10</t>
  </si>
  <si>
    <t>F  THIERS01</t>
  </si>
  <si>
    <t>F  TOULON01</t>
  </si>
  <si>
    <t>F  TOULON03</t>
  </si>
  <si>
    <t>F  TOULON09</t>
  </si>
  <si>
    <t>F  TOULON10</t>
  </si>
  <si>
    <t>F  TOULON15</t>
  </si>
  <si>
    <t>F  TOULON17</t>
  </si>
  <si>
    <t>F  TOULON18</t>
  </si>
  <si>
    <t>F  TOULOUS01</t>
  </si>
  <si>
    <t>F  TOULOUS02</t>
  </si>
  <si>
    <t>F  TOULOUS03</t>
  </si>
  <si>
    <t>F  TOULOUS08</t>
  </si>
  <si>
    <t>F  TOULOUS09</t>
  </si>
  <si>
    <t>F  TOULOUS113</t>
  </si>
  <si>
    <t>F  TOULOUS114</t>
  </si>
  <si>
    <t>F  TOULOUS116</t>
  </si>
  <si>
    <t>F  TOULOUS117</t>
  </si>
  <si>
    <t>F  TOULOUS118</t>
  </si>
  <si>
    <t>F  TOULOUS14</t>
  </si>
  <si>
    <t>F  TOULOUS15</t>
  </si>
  <si>
    <t>F  TOULOUS16</t>
  </si>
  <si>
    <t>F  TOULOUS17</t>
  </si>
  <si>
    <t>F  TOULOUS18</t>
  </si>
  <si>
    <t>F  TOULOUS22</t>
  </si>
  <si>
    <t>F  TOULOUS23</t>
  </si>
  <si>
    <t>F  TOULOUS24</t>
  </si>
  <si>
    <t>F  TOULOUS28</t>
  </si>
  <si>
    <t>F  TOULOUS32</t>
  </si>
  <si>
    <t>F  TOULOUS35</t>
  </si>
  <si>
    <t>F  TOULOUS41</t>
  </si>
  <si>
    <t>F  TOULOUS42</t>
  </si>
  <si>
    <t>F  TOULOUS48</t>
  </si>
  <si>
    <t>F  TOULOUS50</t>
  </si>
  <si>
    <t>F  TOULOUS61</t>
  </si>
  <si>
    <t>F  TOULOUS63</t>
  </si>
  <si>
    <t>F  TOULOUS64</t>
  </si>
  <si>
    <t>F  TOULOUS65</t>
  </si>
  <si>
    <t>F  TOURCOI04</t>
  </si>
  <si>
    <t>F  TOURCOI06</t>
  </si>
  <si>
    <t>F  TOURNON02</t>
  </si>
  <si>
    <t>F  TOURS01</t>
  </si>
  <si>
    <t>F  TOURS03</t>
  </si>
  <si>
    <t>F  TOURS18</t>
  </si>
  <si>
    <t>F  TOURS26</t>
  </si>
  <si>
    <t>F  TOURS27</t>
  </si>
  <si>
    <t>F  TRINITE03</t>
  </si>
  <si>
    <t>F  TROYES07</t>
  </si>
  <si>
    <t>F  TROYES08</t>
  </si>
  <si>
    <t>F  TROYES11</t>
  </si>
  <si>
    <t>F  TULLE04</t>
  </si>
  <si>
    <t>F  UGINE01</t>
  </si>
  <si>
    <t>F  VALENCE12</t>
  </si>
  <si>
    <t>F  VALENCE13</t>
  </si>
  <si>
    <t>F  VALENCE14</t>
  </si>
  <si>
    <t>F  VALENCE15</t>
  </si>
  <si>
    <t>F  VALENCE16</t>
  </si>
  <si>
    <t>F  VALENCI01</t>
  </si>
  <si>
    <t>F  VALENCI03</t>
  </si>
  <si>
    <t>F  VALENCI14</t>
  </si>
  <si>
    <t>F  VALENCI15</t>
  </si>
  <si>
    <t>F  VANNES04</t>
  </si>
  <si>
    <t>MUSEUM NATIONAL D'HISTOIRE NATURELLE</t>
  </si>
  <si>
    <t>ECOLE NATIONALE DES ARTS APPLIQUES ET DES METIERS D'ART OLIVIER DE SERRES</t>
  </si>
  <si>
    <t>ECOLE DE COMMUNICATION VISUELLE PARIS</t>
  </si>
  <si>
    <t>EFAP - Ecole Francaise des Attaches de Presse et des Professionels de la Communication</t>
  </si>
  <si>
    <t>Lycée Simone Weil</t>
  </si>
  <si>
    <t>INSTITUT D'ETUDES SUPERIEURES DES ARTS</t>
  </si>
  <si>
    <t>GOBELINS, L'ECOLE DE L'IMAGE</t>
  </si>
  <si>
    <t>INSTITUT SUPERIEUR DE GESTION</t>
  </si>
  <si>
    <t>CENTRE DES FORMATIONS INDUSTRIELLES DE LA CCIP</t>
  </si>
  <si>
    <t>ASSOCIATION CESI</t>
  </si>
  <si>
    <t>ECOLE SUPERIEURE DE GESTION ET COMMERCE INTERNATIONAL</t>
  </si>
  <si>
    <t>CFA-UPMC</t>
  </si>
  <si>
    <t>CITE DE L'ARCHITECTURE ET DU PATRIMOINE - ECOLE DE CHAILLOT</t>
  </si>
  <si>
    <t>ECOLE SUPERIEURE DE GENIE INFORMATIQUE</t>
  </si>
  <si>
    <t>ECOLE SUPERIEURE DE GESTION ET FINANCE</t>
  </si>
  <si>
    <t>ECOLE SUPERIEURE DE CUISINE FRANCAISE - FERRANDI</t>
  </si>
  <si>
    <t>IPSA INSTITUT POLYTECHNIQUE DES SCIENCES AVANCEES</t>
  </si>
  <si>
    <t>Centre d'Etudes Superieures en Economie, Art et Communication</t>
  </si>
  <si>
    <t>UTEC-HRT Hôtellerie Restauration Tourisme</t>
  </si>
  <si>
    <t>ECOLE D'ART MARYSE ELOY</t>
  </si>
  <si>
    <t>Lycée Gérard de Nerval</t>
  </si>
  <si>
    <t>Institut Supérieur des Sciences, Techniques et Economie Commerciales</t>
  </si>
  <si>
    <t xml:space="preserve">Lycée Dorian </t>
  </si>
  <si>
    <t>INSTITUT SUPÉRIEUR DU MANAGEMENT PUBLIC ET POLITIQUE</t>
  </si>
  <si>
    <t>Lycée d'Enseignement Général et Technologique Jean Lurçat</t>
  </si>
  <si>
    <t>ESAM DESIGN (ÉCOLE SUPÉRIEURE DES ARTS MODERNES)</t>
  </si>
  <si>
    <t>IDRAC PARIS</t>
  </si>
  <si>
    <t>ÉCOLE INTUIT LAB</t>
  </si>
  <si>
    <t>EPITECH- L'ECOLE DE L'EXPERTISE INFORMATIQUE</t>
  </si>
  <si>
    <t>INSTITUT INTERNATIONAL DE COMMERCE ET DISTRIBUTION (ICD)</t>
  </si>
  <si>
    <t>INSTITUT DES MEDIAS ICD-ISCPA</t>
  </si>
  <si>
    <t>ESAM / IGS</t>
  </si>
  <si>
    <t>LOUIS-ARMAND PARIS</t>
  </si>
  <si>
    <t>PÔLE SUPÉRIEUR D'ENSEIGNEMENT ARTISTIQUE PARIS BOULOGNE BILLANCOURT</t>
  </si>
  <si>
    <t>ECOLE NATIONALE SUPERIEURE D'ARCHITECTURE DE PARIS-BELLEVILLE (ENSA-PB)</t>
  </si>
  <si>
    <t>INSTITUT RUE MONSIEUR</t>
  </si>
  <si>
    <t>Lycée CARCADO-SAISSEVAL</t>
  </si>
  <si>
    <t>ECOLE SUPERIEURE DU COMMERCE EXTERIEUR</t>
  </si>
  <si>
    <t>CENTRE DE FORMATION DES JOURNALISTES (CFJ)</t>
  </si>
  <si>
    <t>ECOLE CENTRALE D'ELECTRONIQUE</t>
  </si>
  <si>
    <t>UNIVERSITE DE MARNE-LA-VALLEE</t>
  </si>
  <si>
    <t>ESAG Penninghen. ECOLE SUPERIEURE D'ARTS GRAPHIQUES ET D'ARCHITECTURE INTERIEURE</t>
  </si>
  <si>
    <t>ADVANCIA</t>
  </si>
  <si>
    <t>INSEEC Paris (Institut des Hautes Etudes Economiques et Commerciales)</t>
  </si>
  <si>
    <t>E.N.S. Louis Lumière</t>
  </si>
  <si>
    <t>ECOLE SUPERIEURE DE GESTION</t>
  </si>
  <si>
    <t>EBS - ECOLE EUROPEENNE DE GESTION</t>
  </si>
  <si>
    <t>ASSOCIATION LEONARD DE VINCI</t>
  </si>
  <si>
    <t>L'ECOLE SUPERIEURE D'INFORMATIQUE, ELECTRONIQUE, AUTOMATIQUE</t>
  </si>
  <si>
    <t>CONSERVATOIRE NATIONAL DE REGION DE PARIS</t>
  </si>
  <si>
    <t>ECOLE NATIONALE SUPERIEURE D'ARCHITECTURE PARIS MALAQUAIS</t>
  </si>
  <si>
    <t>INSTITUT SUPERIEUR DE REEDUCATION PSYCHOMOTRICE ET RELAXATION</t>
  </si>
  <si>
    <t>INSTITUT PRATIQUE DE JOURNALISME</t>
  </si>
  <si>
    <t>247461-IC-1-2008-1-FR-ERASMUS-EUCX-1</t>
  </si>
  <si>
    <t>249500-IC-1-2008-1-FR-ERASMUS-EUCX-1</t>
  </si>
  <si>
    <t>250225-IC-1-2008-1-FR-ERASMUS-EUCP-1</t>
  </si>
  <si>
    <t>252430-IC-1-2009-1-FR-ERASMUS-EUCP-1</t>
  </si>
  <si>
    <t xml:space="preserve">78609-IC-1-2007-1-FR-ERASMUS-EUC-1 </t>
  </si>
  <si>
    <t xml:space="preserve">28334-IC-1-2007-1-FR-ERASMUS-EUC-1 </t>
  </si>
  <si>
    <t xml:space="preserve">27612-IC-1-2007-1-FR-ERASMUS-EUC-1 </t>
  </si>
  <si>
    <t xml:space="preserve">221474-IC-1-2007-1-FR-ERASMUS-EUC-1 </t>
  </si>
  <si>
    <t>IRTS DE BRETAGNE - INSTITUT REGIONAL DU TRAVAIL SOCIAL DE BRETAGNE</t>
  </si>
  <si>
    <t>LYCEE Polyvalent Professionnel Saint Etienne</t>
  </si>
  <si>
    <t>Institut de Formation en Ergothérapie Rennes</t>
  </si>
  <si>
    <t>AGROCAMPUS OUEST</t>
  </si>
  <si>
    <t>LYCEE ALBERT THOMAS</t>
  </si>
  <si>
    <t>LEGT MONTEIL</t>
  </si>
  <si>
    <t>EGC RODEZ</t>
  </si>
  <si>
    <t>ECOLE NATIONALE SUPERIEURE DES ARTS ET INDUSTRIES TEXTILES</t>
  </si>
  <si>
    <t>ECOLE SUPERIEURE DES ARTS APPLIQUES ET DU TEXTILE DE ROUBAIX</t>
  </si>
  <si>
    <t>Université de Rouen</t>
  </si>
  <si>
    <t>INSTITUT NATIONAL DES SCIENCES APPLIQUEES DE ROUEN</t>
  </si>
  <si>
    <t>ECOLE SUPERIEURE D'INGENIEURS DE ROUEN (ESIGELEC)</t>
  </si>
  <si>
    <t>GROUPE ECOLE SUPERIEURE DE COMMERCE DE ROUEN</t>
  </si>
  <si>
    <t>ECOLE REGIONALE DES BEAUX-ARTS DE ROUEN</t>
  </si>
  <si>
    <t>ECOLE NATIONALE SUPERIEURE D'ARCHITECTURE DE NORMANDIE</t>
  </si>
  <si>
    <t>ESITPA - ECOLE D'INGENIEURS EN AGRICULTURE</t>
  </si>
  <si>
    <t>ADSCI ASSOCIATION POUR LE DÉVELOPPEMENT SOCIAL &amp; CULTUREL INTERNATIONAL</t>
  </si>
  <si>
    <t>LYCÉE COLBERT DE TORCY</t>
  </si>
  <si>
    <t>INSTITUT NATIONAL DU PATRIMOINE</t>
  </si>
  <si>
    <t>ÉCOLE DE L'AIR</t>
  </si>
  <si>
    <t>Lycée Jean de Pange</t>
  </si>
  <si>
    <t>LYCEE DU HAUT-BARR</t>
  </si>
  <si>
    <t>EPF ECOLE D'INGENIEURS</t>
  </si>
  <si>
    <t>Lycée Polyvalent de Bazeilles</t>
  </si>
  <si>
    <t>LEGT DOCTEUR KOEBERLE</t>
  </si>
  <si>
    <t>LYCÉE JOLIOT CURIE DE SÈTE</t>
  </si>
  <si>
    <t>LYCÉE JEAN PIERRE VERNANT</t>
  </si>
  <si>
    <t>Lycée Marie Balavenne - Pôle Enseignement Supérieur Catholique de Saint Brieuc</t>
  </si>
  <si>
    <t>Lycée Claude Lebois</t>
  </si>
  <si>
    <t>UNIVERSITE DE LA REUNION</t>
  </si>
  <si>
    <t>MAISON D'EDUCATION DE LA LEGION D'HONNEUR</t>
  </si>
  <si>
    <t>Ensemble Scolaire Jean-Baptiste-de-la-Salle Notre-Dame de la Compassion</t>
  </si>
  <si>
    <t>LYCÉE DES METIERS DE L'HOTELLERIE ET DE LA RESTAURATION FRANÇOIS RABELAIS</t>
  </si>
  <si>
    <t>LYCÉE BELLEPIERRE</t>
  </si>
  <si>
    <t>LYCEE SAINT-EXUPERY</t>
  </si>
  <si>
    <t>LYCEE POLYVALENT JEANNE D'ARC</t>
  </si>
  <si>
    <t>LYCEE PRIVE SAINT PIERRE LA JOLIVERIE</t>
  </si>
  <si>
    <t>UNIVERSITE JEAN MONNET SAINT- ETIENNE</t>
  </si>
  <si>
    <t>ECOLE NATIONALE D'INGENIEURS DE SAINT-ETIENNE</t>
  </si>
  <si>
    <t>ECOLE NATIONALE SUPERIEURE DES MINES DE SAINT-ETIENNE</t>
  </si>
  <si>
    <t>ECOLE NATIONALE SUPERIEURE D'ARCHITECTURE DE SAINT-ETIENNE</t>
  </si>
  <si>
    <t>Lycée Sainte-Barbe</t>
  </si>
  <si>
    <t>Lycée Jean Monnet</t>
  </si>
  <si>
    <t>ECOLE SUPERIEURE D'ART ET DESIGN DE SAINT-ETIENNE</t>
  </si>
  <si>
    <t>GROUPE SCOLAIRE TEZENAS DU MONTCEL</t>
  </si>
  <si>
    <t>GROUPE ECOLE SUPERIEURE DE COMMERCE DE SAINT ETIENNE</t>
  </si>
  <si>
    <t>ECOLE SUPERIEURE H.E.C.I. SAINT LOUIS</t>
  </si>
  <si>
    <t>INSTITUT RURAL DE LA LOIRE</t>
  </si>
  <si>
    <t>Lycée Technologique Benoît Fourneyron</t>
  </si>
  <si>
    <t>INSTITUT DE L'ORATOIRE - INSTITUT PRIVE POUR LA FORMATION ET LA RECHERCHE PEDAGOGIQUE</t>
  </si>
  <si>
    <t>ÉCOLE SUPÉRIEURE D'ART DE CAMBRAI</t>
  </si>
  <si>
    <t>LYCEE PIERRE MENDES FRANCE PERONNE</t>
  </si>
  <si>
    <t>Lycée Bristol</t>
  </si>
  <si>
    <t>STE MARIE DE CHAVAGNES</t>
  </si>
  <si>
    <t>LYCÉE CARNOT</t>
  </si>
  <si>
    <t>Ecole Supérieure La Raque - E.P.A.G.</t>
  </si>
  <si>
    <t>E.N.F.A. Ecole Nationale de Formation Agronomique</t>
  </si>
  <si>
    <t>CENTRE UNIVERSITAIRE DE FORMATION ET DE RECHERCHE JEAN-FRANCOIS CHAMPOLLION</t>
  </si>
  <si>
    <t>Lycée Agricole Privé de Touscayrats</t>
  </si>
  <si>
    <t>ECOLE NATIONALE SUPERIEURE DE L'ELECTRONIQUE ET DE SES APPLICATIONS</t>
  </si>
  <si>
    <t>ESSEC MBA</t>
  </si>
  <si>
    <t>CONSERVATOIRE À RAYONNEMENT RÉGIONAL DE CERGY PONTOISE</t>
  </si>
  <si>
    <t>ECOLE DES PRATICIENS DU COMMERCE INTERNATIONAL</t>
  </si>
  <si>
    <t>UNIVERSITE DE CERGY-PONTOISE</t>
  </si>
  <si>
    <t>ECOLE DE BIOLOGIE INDUSTRIELLE</t>
  </si>
  <si>
    <t>ECOLE INTERNATIONALE DES SCIENCES DU TRAITEMENT DE L'INFORMATION</t>
  </si>
  <si>
    <t>Ecole d'Electricité, de Production et des Méthodes Industrielles (E.P.M.I.)</t>
  </si>
  <si>
    <t>ITIN - Ecole Superieure d'Informatique, Reseaux, et Systemes d'Information</t>
  </si>
  <si>
    <t>251385-IC-1-2009-1-FR-ERASMUS-EUC-1</t>
  </si>
  <si>
    <t>252704-IC-1-2009-1-FR-ERASMUS-EUCX-1</t>
  </si>
  <si>
    <t>253724-IC-1-2009-1-FR-ERASMUS-EUCX-1</t>
  </si>
  <si>
    <t>253905-IC-1-2009-1-FR-ERASMUS-EUCX-1</t>
  </si>
  <si>
    <t>254045-IC-1-2009-1-FR-ERASMUS-EUCX-1</t>
  </si>
  <si>
    <t>254451-IC-1-2009-1-FR-ERASMUS-EUCX-1</t>
  </si>
  <si>
    <t>255023-IC-1-2009-1-FR-ERASMUS-EUC-1</t>
  </si>
  <si>
    <t>251822-IC-1-2009-1-FR-ERASMUS-EUC-1</t>
  </si>
  <si>
    <t>250569-IC-1-2008-1-FR-ERASMUS-EUCX-1</t>
  </si>
  <si>
    <t>254533-IC-1-2009-1-FR-ERASMUS-EUCP-1</t>
  </si>
  <si>
    <t>253294-IC-1-2009-1-FR-ERASMUS-EUCP-1</t>
  </si>
  <si>
    <t>243965-IC-1-2008-1-FR-ERASMUS-EUCP-1</t>
  </si>
  <si>
    <t>245781-IC-1-2008-1-FR-ERASMUS-EUCP-1</t>
  </si>
  <si>
    <t>252968-IC-1-2009-1-FR-ERASMUS-EUCP-1</t>
  </si>
  <si>
    <t xml:space="preserve">240367-IC-1-2007-1-FR-ERASMUS-EUC-1 </t>
  </si>
  <si>
    <t>244487-IC-1-2008-1-FR-ERASMUS-EUCP-1</t>
  </si>
  <si>
    <t>253226-IC-1-2009-1-FR-ERASMUS-EUCP-1</t>
  </si>
  <si>
    <t xml:space="preserve">28500-IC-1-2007-1-FR-ERASMUS-EUC-1 </t>
  </si>
  <si>
    <t>245173-IC-1-2008-1-FR-ERASMUS-EUCP-1</t>
  </si>
  <si>
    <t>249191-IC-1-2008-1-FR-ERASMUS-EUCP-1</t>
  </si>
  <si>
    <t>LYCÉE JEAN BAPTISTE POQUELIN</t>
  </si>
  <si>
    <t>M.F.R. St. Laurent de Chamousset</t>
  </si>
  <si>
    <t>GROUPE FIM (FORMATION DES CHAMBRES DE COMMERCE ET D'INDUSTRIE DE LA MANCHE)</t>
  </si>
  <si>
    <t>Lycée Polyvalent Institution Saint Malo La Providence</t>
  </si>
  <si>
    <t>ECOLE NATIONALE DES SCIENCES GEOGRAPHIQUES</t>
  </si>
  <si>
    <t xml:space="preserve">Lycée  Aristide Briand     </t>
  </si>
  <si>
    <t>LYCÉE NOTRE DAME D'ESPÉRANCE</t>
  </si>
  <si>
    <t>INSTITUT SUPERIEUR DE MECANIQUE DE PARIS - SUPMECA</t>
  </si>
  <si>
    <t>INSTITUT JEAN ERRECART</t>
  </si>
  <si>
    <t>Lycée Hôtelier La Renaissance</t>
  </si>
  <si>
    <t>LYCÉE JEAN ROSTAND STRASBOURG</t>
  </si>
  <si>
    <t>LYCÉE POLYVALENT ET TECHNOLOGIQUE LOUIS COUFFIGNAL</t>
  </si>
  <si>
    <t>ECOLE NATIONALE DU GENIE DE L'EAU ET DE L'ENVIRONNEMENT DE STRASBOURG</t>
  </si>
  <si>
    <t>ECOLE SUPERIEURE BILLIERES</t>
  </si>
  <si>
    <t>IRFEC (INSTITUT DE RECRUTEMENT ET DE FORMATION DE L'ENSEIGNEMENT CATHOLIQUE)</t>
  </si>
  <si>
    <t>ECOLE INTERNATIONALE DES TRANSPORTS ET DE LA LOGISTIQUE TOULOUSE</t>
  </si>
  <si>
    <t>IFRASS - INSTITUT DE FORMATION, RECHERCHE, ANIMATION, SANITAIRE ET SOCIAL</t>
  </si>
  <si>
    <t>Lycée Jehanne d'Arc</t>
  </si>
  <si>
    <t>ECOLE REGIONALE SUPERIEURE D'EXPRESSION PLASTIQUE DE TOURCOING</t>
  </si>
  <si>
    <t>LYCÉE GABRIEL FAURE</t>
  </si>
  <si>
    <t>Lycée Choiseul</t>
  </si>
  <si>
    <t>ECOLE SUPERIEURE DES BEAUX-ARTS DE TOURS</t>
  </si>
  <si>
    <t>INSTITUTION NOTRE DAME LA RICHE</t>
  </si>
  <si>
    <t>Lycée Polyvalent Privé d'Esthétique de Touraine</t>
  </si>
  <si>
    <t>Lycée Général et Technologique de la Trinité</t>
  </si>
  <si>
    <t>GROUPE ECOLE SUPERIEURE DE COMMERCE DE TROYES</t>
  </si>
  <si>
    <t>UNIVERSITE DE TECHNOLOGIE DE TROYES</t>
  </si>
  <si>
    <t>Lycée Edouard Herriot</t>
  </si>
  <si>
    <t>I.S.M.I.B. Institut Supérieur de Management des Industries du Bois</t>
  </si>
  <si>
    <t>Lycée Technique Privé Montplaisir</t>
  </si>
  <si>
    <t>Lycée Horticole Public de Romans</t>
  </si>
  <si>
    <t>Lycée Général et Technologique Barthelemy de Laffémas</t>
  </si>
  <si>
    <t>Ecole Régionale des Beaux-Arts de Valence</t>
  </si>
  <si>
    <t>UNIVERSITE DE VALENCIENNES ET DU HAINAUT-CAMBRESIS</t>
  </si>
  <si>
    <t>Lycée Henri Wallon</t>
  </si>
  <si>
    <t>ISD - INSTITUT SUPERIEUR DE DESIGN</t>
  </si>
  <si>
    <t>ECOLE SUPÉRIEURE DES BEAUX-ARTS DE VALENCIENNES</t>
  </si>
  <si>
    <t>UNIVERSITE DE BRETAGNE-SUD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</si>
</sst>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#,##0.0"/>
    <numFmt numFmtId="171" formatCode="[$-40C]dddd\ d\ mmmm\ yyyy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8"/>
      <color indexed="62"/>
      <name val="Tahoma"/>
      <family val="2"/>
    </font>
    <font>
      <b/>
      <sz val="8"/>
      <color indexed="18"/>
      <name val="Tahoma"/>
      <family val="2"/>
    </font>
    <font>
      <b/>
      <sz val="8"/>
      <color indexed="62"/>
      <name val="Tahoma"/>
      <family val="2"/>
    </font>
    <font>
      <sz val="8"/>
      <name val="Arial"/>
      <family val="0"/>
    </font>
    <font>
      <b/>
      <sz val="12"/>
      <color indexed="62"/>
      <name val="Verdana"/>
      <family val="2"/>
    </font>
    <font>
      <b/>
      <sz val="11"/>
      <color indexed="62"/>
      <name val="Verdana"/>
      <family val="2"/>
    </font>
    <font>
      <b/>
      <sz val="10"/>
      <name val="Arial"/>
      <family val="2"/>
    </font>
    <font>
      <sz val="10"/>
      <color indexed="62"/>
      <name val="Tahoma"/>
      <family val="2"/>
    </font>
    <font>
      <b/>
      <i/>
      <sz val="10"/>
      <color indexed="18"/>
      <name val="Tahoma"/>
      <family val="2"/>
    </font>
    <font>
      <sz val="10"/>
      <name val="Tahoma"/>
      <family val="2"/>
    </font>
    <font>
      <sz val="7"/>
      <color indexed="18"/>
      <name val="Tahoma"/>
      <family val="2"/>
    </font>
    <font>
      <b/>
      <sz val="10"/>
      <color indexed="20"/>
      <name val="Tahoma"/>
      <family val="2"/>
    </font>
    <font>
      <b/>
      <sz val="10"/>
      <name val="Tahoma"/>
      <family val="2"/>
    </font>
    <font>
      <sz val="10"/>
      <color indexed="62"/>
      <name val="Arial"/>
      <family val="0"/>
    </font>
    <font>
      <i/>
      <sz val="10"/>
      <color indexed="62"/>
      <name val="Tahoma"/>
      <family val="2"/>
    </font>
    <font>
      <b/>
      <sz val="10"/>
      <color indexed="62"/>
      <name val="Tahoma"/>
      <family val="2"/>
    </font>
    <font>
      <sz val="12"/>
      <color indexed="18"/>
      <name val="Tahoma"/>
      <family val="2"/>
    </font>
    <font>
      <sz val="10"/>
      <color indexed="10"/>
      <name val="Arial"/>
      <family val="2"/>
    </font>
    <font>
      <b/>
      <sz val="10"/>
      <color indexed="18"/>
      <name val="Tahoma"/>
      <family val="2"/>
    </font>
    <font>
      <sz val="9"/>
      <color indexed="62"/>
      <name val="Tahoma"/>
      <family val="2"/>
    </font>
    <font>
      <b/>
      <sz val="12"/>
      <color indexed="62"/>
      <name val="Tahoma"/>
      <family val="2"/>
    </font>
    <font>
      <b/>
      <sz val="10"/>
      <color indexed="62"/>
      <name val="Arial"/>
      <family val="2"/>
    </font>
    <font>
      <sz val="10"/>
      <color indexed="61"/>
      <name val="Arial"/>
      <family val="0"/>
    </font>
    <font>
      <sz val="10"/>
      <color indexed="61"/>
      <name val="Tahoma"/>
      <family val="2"/>
    </font>
    <font>
      <sz val="9"/>
      <name val="Arial"/>
      <family val="0"/>
    </font>
    <font>
      <i/>
      <sz val="8"/>
      <name val="Arial"/>
      <family val="2"/>
    </font>
    <font>
      <sz val="8"/>
      <color indexed="8"/>
      <name val="Tahoma"/>
      <family val="2"/>
    </font>
    <font>
      <sz val="10"/>
      <color indexed="18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b/>
      <sz val="7"/>
      <color indexed="62"/>
      <name val="Tahoma"/>
      <family val="2"/>
    </font>
    <font>
      <b/>
      <sz val="7"/>
      <color indexed="62"/>
      <name val="Wingdings"/>
      <family val="0"/>
    </font>
    <font>
      <b/>
      <i/>
      <sz val="10"/>
      <color indexed="10"/>
      <name val="Tahoma"/>
      <family val="2"/>
    </font>
    <font>
      <b/>
      <sz val="10"/>
      <color indexed="10"/>
      <name val="Tahoma"/>
      <family val="2"/>
    </font>
    <font>
      <b/>
      <sz val="8"/>
      <color indexed="10"/>
      <name val="Arial"/>
      <family val="2"/>
    </font>
    <font>
      <sz val="10"/>
      <color indexed="62"/>
      <name val="Wingdings"/>
      <family val="0"/>
    </font>
    <font>
      <b/>
      <sz val="12"/>
      <color indexed="61"/>
      <name val="Tahoma"/>
      <family val="2"/>
    </font>
    <font>
      <b/>
      <i/>
      <u val="single"/>
      <sz val="10"/>
      <color indexed="62"/>
      <name val="Tahoma"/>
      <family val="2"/>
    </font>
    <font>
      <b/>
      <sz val="9"/>
      <color indexed="62"/>
      <name val="Tahoma"/>
      <family val="2"/>
    </font>
    <font>
      <b/>
      <u val="single"/>
      <sz val="10"/>
      <color indexed="62"/>
      <name val="Tahoma"/>
      <family val="2"/>
    </font>
    <font>
      <b/>
      <i/>
      <sz val="11"/>
      <color indexed="60"/>
      <name val="Tahoma"/>
      <family val="2"/>
    </font>
    <font>
      <b/>
      <u val="single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0"/>
      <color indexed="17"/>
      <name val="Arial"/>
      <family val="2"/>
    </font>
    <font>
      <i/>
      <sz val="10"/>
      <color indexed="10"/>
      <name val="Tahoma"/>
      <family val="2"/>
    </font>
    <font>
      <b/>
      <sz val="10"/>
      <color indexed="56"/>
      <name val="Tahoma"/>
      <family val="2"/>
    </font>
    <font>
      <i/>
      <sz val="8"/>
      <color indexed="17"/>
      <name val="Tahoma"/>
      <family val="2"/>
    </font>
    <font>
      <b/>
      <sz val="10"/>
      <color indexed="6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/>
      <top/>
      <bottom/>
    </border>
    <border>
      <left/>
      <right/>
      <top style="hair"/>
      <bottom/>
    </border>
    <border>
      <left style="thin"/>
      <right/>
      <top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/>
    </border>
    <border>
      <left/>
      <right style="hair"/>
      <top/>
      <bottom style="hair"/>
    </border>
    <border>
      <left/>
      <right/>
      <top/>
      <bottom style="hair"/>
    </border>
    <border>
      <left/>
      <right style="hair"/>
      <top style="hair"/>
      <bottom/>
    </border>
    <border>
      <left style="hair"/>
      <right/>
      <top/>
      <bottom style="hair"/>
    </border>
    <border>
      <left style="hair"/>
      <right/>
      <top/>
      <bottom/>
    </border>
    <border>
      <left/>
      <right style="hair"/>
      <top/>
      <bottom/>
    </border>
    <border>
      <left style="medium">
        <color indexed="18"/>
      </left>
      <right>
        <color indexed="63"/>
      </right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0" fillId="21" borderId="3" applyNumberFormat="0" applyFont="0" applyAlignment="0" applyProtection="0"/>
    <xf numFmtId="0" fontId="48" fillId="7" borderId="1" applyNumberFormat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2" borderId="0" applyNumberFormat="0" applyBorder="0" applyAlignment="0" applyProtection="0"/>
    <xf numFmtId="9" fontId="0" fillId="0" borderId="0" applyFont="0" applyFill="0" applyBorder="0" applyAlignment="0" applyProtection="0"/>
    <xf numFmtId="0" fontId="53" fillId="4" borderId="0" applyNumberFormat="0" applyBorder="0" applyAlignment="0" applyProtection="0"/>
    <xf numFmtId="0" fontId="54" fillId="2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3" borderId="9" applyNumberFormat="0" applyAlignment="0" applyProtection="0"/>
  </cellStyleXfs>
  <cellXfs count="36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 applyProtection="1">
      <alignment vertical="center" wrapText="1"/>
      <protection locked="0"/>
    </xf>
    <xf numFmtId="0" fontId="9" fillId="0" borderId="10" xfId="0" applyFont="1" applyBorder="1" applyAlignment="1" applyProtection="1">
      <alignment vertical="center" wrapText="1"/>
      <protection locked="0"/>
    </xf>
    <xf numFmtId="14" fontId="9" fillId="0" borderId="10" xfId="0" applyNumberFormat="1" applyFont="1" applyBorder="1" applyAlignment="1" applyProtection="1">
      <alignment vertical="center" wrapText="1"/>
      <protection locked="0"/>
    </xf>
    <xf numFmtId="10" fontId="9" fillId="0" borderId="10" xfId="0" applyNumberFormat="1" applyFont="1" applyBorder="1" applyAlignment="1" applyProtection="1">
      <alignment vertical="center" wrapText="1"/>
      <protection locked="0"/>
    </xf>
    <xf numFmtId="0" fontId="9" fillId="24" borderId="10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164" fontId="17" fillId="0" borderId="0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 applyProtection="1">
      <alignment horizontal="left"/>
      <protection locked="0"/>
    </xf>
    <xf numFmtId="0" fontId="15" fillId="0" borderId="11" xfId="0" applyFont="1" applyFill="1" applyBorder="1" applyAlignment="1" applyProtection="1">
      <alignment horizontal="center"/>
      <protection locked="0"/>
    </xf>
    <xf numFmtId="0" fontId="15" fillId="0" borderId="11" xfId="0" applyFont="1" applyFill="1" applyBorder="1" applyAlignment="1" applyProtection="1">
      <alignment/>
      <protection locked="0"/>
    </xf>
    <xf numFmtId="166" fontId="15" fillId="0" borderId="11" xfId="0" applyNumberFormat="1" applyFont="1" applyFill="1" applyBorder="1" applyAlignment="1" applyProtection="1">
      <alignment horizontal="left"/>
      <protection locked="0"/>
    </xf>
    <xf numFmtId="14" fontId="15" fillId="0" borderId="11" xfId="0" applyNumberFormat="1" applyFont="1" applyFill="1" applyBorder="1" applyAlignment="1" applyProtection="1">
      <alignment/>
      <protection locked="0"/>
    </xf>
    <xf numFmtId="10" fontId="15" fillId="0" borderId="11" xfId="0" applyNumberFormat="1" applyFont="1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center"/>
      <protection locked="0"/>
    </xf>
    <xf numFmtId="165" fontId="15" fillId="0" borderId="11" xfId="0" applyNumberFormat="1" applyFont="1" applyFill="1" applyBorder="1" applyAlignment="1" applyProtection="1">
      <alignment horizontal="center"/>
      <protection locked="0"/>
    </xf>
    <xf numFmtId="14" fontId="14" fillId="0" borderId="11" xfId="0" applyNumberFormat="1" applyFont="1" applyFill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2" fillId="0" borderId="11" xfId="0" applyFont="1" applyFill="1" applyBorder="1" applyAlignment="1" applyProtection="1">
      <alignment horizontal="center"/>
      <protection locked="0"/>
    </xf>
    <xf numFmtId="0" fontId="30" fillId="0" borderId="0" xfId="0" applyFont="1" applyFill="1" applyAlignment="1">
      <alignment/>
    </xf>
    <xf numFmtId="0" fontId="0" fillId="0" borderId="0" xfId="0" applyFill="1" applyAlignment="1">
      <alignment vertical="top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textRotation="90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vertical="center" wrapText="1"/>
    </xf>
    <xf numFmtId="0" fontId="0" fillId="20" borderId="0" xfId="0" applyFill="1" applyAlignment="1">
      <alignment/>
    </xf>
    <xf numFmtId="0" fontId="9" fillId="20" borderId="0" xfId="0" applyFont="1" applyFill="1" applyAlignment="1">
      <alignment/>
    </xf>
    <xf numFmtId="0" fontId="12" fillId="20" borderId="0" xfId="0" applyFont="1" applyFill="1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38" fillId="20" borderId="0" xfId="0" applyFont="1" applyFill="1" applyAlignment="1" applyProtection="1">
      <alignment/>
      <protection/>
    </xf>
    <xf numFmtId="0" fontId="14" fillId="20" borderId="0" xfId="0" applyFont="1" applyFill="1" applyAlignment="1" applyProtection="1">
      <alignment/>
      <protection/>
    </xf>
    <xf numFmtId="0" fontId="9" fillId="20" borderId="0" xfId="0" applyFont="1" applyFill="1" applyAlignment="1" applyProtection="1">
      <alignment/>
      <protection/>
    </xf>
    <xf numFmtId="0" fontId="0" fillId="20" borderId="0" xfId="0" applyFill="1" applyBorder="1" applyAlignment="1" applyProtection="1">
      <alignment/>
      <protection/>
    </xf>
    <xf numFmtId="0" fontId="27" fillId="20" borderId="0" xfId="0" applyFont="1" applyFill="1" applyAlignment="1" applyProtection="1">
      <alignment/>
      <protection/>
    </xf>
    <xf numFmtId="0" fontId="0" fillId="20" borderId="0" xfId="0" applyFill="1" applyBorder="1" applyAlignment="1" applyProtection="1">
      <alignment horizontal="center"/>
      <protection/>
    </xf>
    <xf numFmtId="0" fontId="0" fillId="20" borderId="0" xfId="0" applyFill="1" applyBorder="1" applyAlignment="1" applyProtection="1">
      <alignment horizontal="left"/>
      <protection/>
    </xf>
    <xf numFmtId="0" fontId="13" fillId="20" borderId="0" xfId="0" applyFont="1" applyFill="1" applyAlignment="1" applyProtection="1">
      <alignment/>
      <protection/>
    </xf>
    <xf numFmtId="0" fontId="27" fillId="20" borderId="0" xfId="0" applyFont="1" applyFill="1" applyBorder="1" applyAlignment="1" applyProtection="1">
      <alignment/>
      <protection/>
    </xf>
    <xf numFmtId="0" fontId="15" fillId="20" borderId="0" xfId="0" applyFont="1" applyFill="1" applyAlignment="1" applyProtection="1">
      <alignment horizontal="right"/>
      <protection/>
    </xf>
    <xf numFmtId="0" fontId="15" fillId="20" borderId="0" xfId="0" applyFont="1" applyFill="1" applyBorder="1" applyAlignment="1" applyProtection="1">
      <alignment horizontal="center"/>
      <protection/>
    </xf>
    <xf numFmtId="0" fontId="29" fillId="20" borderId="0" xfId="0" applyFont="1" applyFill="1" applyAlignment="1" applyProtection="1">
      <alignment/>
      <protection/>
    </xf>
    <xf numFmtId="0" fontId="9" fillId="20" borderId="0" xfId="0" applyFont="1" applyFill="1" applyBorder="1" applyAlignment="1">
      <alignment/>
    </xf>
    <xf numFmtId="0" fontId="17" fillId="0" borderId="12" xfId="0" applyFont="1" applyFill="1" applyBorder="1" applyAlignment="1" applyProtection="1">
      <alignment horizontal="center" vertical="center" wrapText="1"/>
      <protection locked="0"/>
    </xf>
    <xf numFmtId="164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20" borderId="13" xfId="0" applyFill="1" applyBorder="1" applyAlignment="1" applyProtection="1">
      <alignment/>
      <protection/>
    </xf>
    <xf numFmtId="0" fontId="12" fillId="20" borderId="14" xfId="0" applyFont="1" applyFill="1" applyBorder="1" applyAlignment="1" applyProtection="1">
      <alignment/>
      <protection/>
    </xf>
    <xf numFmtId="0" fontId="0" fillId="20" borderId="14" xfId="0" applyFill="1" applyBorder="1" applyAlignment="1" applyProtection="1">
      <alignment/>
      <protection/>
    </xf>
    <xf numFmtId="0" fontId="0" fillId="20" borderId="15" xfId="0" applyFill="1" applyBorder="1" applyAlignment="1" applyProtection="1">
      <alignment/>
      <protection/>
    </xf>
    <xf numFmtId="0" fontId="0" fillId="20" borderId="16" xfId="0" applyFill="1" applyBorder="1" applyAlignment="1" applyProtection="1">
      <alignment/>
      <protection/>
    </xf>
    <xf numFmtId="0" fontId="14" fillId="20" borderId="0" xfId="0" applyFont="1" applyFill="1" applyBorder="1" applyAlignment="1" applyProtection="1">
      <alignment/>
      <protection/>
    </xf>
    <xf numFmtId="0" fontId="0" fillId="20" borderId="17" xfId="0" applyFill="1" applyBorder="1" applyAlignment="1" applyProtection="1">
      <alignment/>
      <protection/>
    </xf>
    <xf numFmtId="0" fontId="9" fillId="20" borderId="0" xfId="0" applyFont="1" applyFill="1" applyBorder="1" applyAlignment="1" applyProtection="1">
      <alignment/>
      <protection/>
    </xf>
    <xf numFmtId="0" fontId="8" fillId="20" borderId="0" xfId="0" applyFont="1" applyFill="1" applyBorder="1" applyAlignment="1" applyProtection="1">
      <alignment/>
      <protection/>
    </xf>
    <xf numFmtId="0" fontId="17" fillId="20" borderId="0" xfId="0" applyFont="1" applyFill="1" applyBorder="1" applyAlignment="1" applyProtection="1">
      <alignment/>
      <protection/>
    </xf>
    <xf numFmtId="0" fontId="0" fillId="20" borderId="0" xfId="0" applyFill="1" applyBorder="1" applyAlignment="1" applyProtection="1">
      <alignment/>
      <protection/>
    </xf>
    <xf numFmtId="0" fontId="9" fillId="20" borderId="0" xfId="0" applyFont="1" applyFill="1" applyBorder="1" applyAlignment="1" applyProtection="1">
      <alignment horizontal="right"/>
      <protection/>
    </xf>
    <xf numFmtId="0" fontId="9" fillId="20" borderId="0" xfId="0" applyFont="1" applyFill="1" applyBorder="1" applyAlignment="1" applyProtection="1">
      <alignment/>
      <protection/>
    </xf>
    <xf numFmtId="0" fontId="0" fillId="20" borderId="18" xfId="0" applyFill="1" applyBorder="1" applyAlignment="1" applyProtection="1">
      <alignment/>
      <protection/>
    </xf>
    <xf numFmtId="0" fontId="9" fillId="20" borderId="19" xfId="0" applyFont="1" applyFill="1" applyBorder="1" applyAlignment="1" applyProtection="1">
      <alignment/>
      <protection/>
    </xf>
    <xf numFmtId="0" fontId="16" fillId="20" borderId="19" xfId="0" applyFont="1" applyFill="1" applyBorder="1" applyAlignment="1" applyProtection="1">
      <alignment horizontal="center"/>
      <protection/>
    </xf>
    <xf numFmtId="0" fontId="0" fillId="20" borderId="19" xfId="0" applyFill="1" applyBorder="1" applyAlignment="1" applyProtection="1">
      <alignment/>
      <protection/>
    </xf>
    <xf numFmtId="0" fontId="0" fillId="20" borderId="19" xfId="0" applyFill="1" applyBorder="1" applyAlignment="1" applyProtection="1">
      <alignment/>
      <protection/>
    </xf>
    <xf numFmtId="0" fontId="0" fillId="20" borderId="20" xfId="0" applyFill="1" applyBorder="1" applyAlignment="1" applyProtection="1">
      <alignment/>
      <protection/>
    </xf>
    <xf numFmtId="0" fontId="16" fillId="20" borderId="0" xfId="0" applyFont="1" applyFill="1" applyAlignment="1" applyProtection="1">
      <alignment horizontal="center"/>
      <protection/>
    </xf>
    <xf numFmtId="0" fontId="9" fillId="20" borderId="14" xfId="0" applyFont="1" applyFill="1" applyBorder="1" applyAlignment="1" applyProtection="1">
      <alignment/>
      <protection/>
    </xf>
    <xf numFmtId="0" fontId="0" fillId="20" borderId="14" xfId="0" applyFill="1" applyBorder="1" applyAlignment="1" applyProtection="1">
      <alignment/>
      <protection/>
    </xf>
    <xf numFmtId="0" fontId="63" fillId="20" borderId="0" xfId="0" applyFont="1" applyFill="1" applyBorder="1" applyAlignment="1" applyProtection="1">
      <alignment horizontal="left" wrapText="1"/>
      <protection/>
    </xf>
    <xf numFmtId="0" fontId="17" fillId="20" borderId="21" xfId="0" applyFont="1" applyFill="1" applyBorder="1" applyAlignment="1" applyProtection="1">
      <alignment horizontal="center" vertical="center" wrapText="1"/>
      <protection/>
    </xf>
    <xf numFmtId="164" fontId="17" fillId="20" borderId="21" xfId="0" applyNumberFormat="1" applyFont="1" applyFill="1" applyBorder="1" applyAlignment="1" applyProtection="1">
      <alignment horizontal="center" vertical="center" wrapText="1"/>
      <protection/>
    </xf>
    <xf numFmtId="0" fontId="32" fillId="20" borderId="22" xfId="0" applyFont="1" applyFill="1" applyBorder="1" applyAlignment="1" applyProtection="1">
      <alignment horizontal="left" vertical="center" wrapText="1"/>
      <protection/>
    </xf>
    <xf numFmtId="0" fontId="9" fillId="20" borderId="23" xfId="0" applyFont="1" applyFill="1" applyBorder="1" applyAlignment="1" applyProtection="1">
      <alignment horizontal="left" vertical="center" wrapText="1"/>
      <protection/>
    </xf>
    <xf numFmtId="0" fontId="17" fillId="20" borderId="23" xfId="0" applyFont="1" applyFill="1" applyBorder="1" applyAlignment="1" applyProtection="1">
      <alignment horizontal="center" vertical="center" wrapText="1"/>
      <protection/>
    </xf>
    <xf numFmtId="0" fontId="32" fillId="20" borderId="23" xfId="0" applyFont="1" applyFill="1" applyBorder="1" applyAlignment="1" applyProtection="1">
      <alignment horizontal="left" vertical="center" wrapText="1"/>
      <protection/>
    </xf>
    <xf numFmtId="0" fontId="62" fillId="20" borderId="0" xfId="0" applyFont="1" applyFill="1" applyBorder="1" applyAlignment="1" applyProtection="1">
      <alignment horizontal="center" vertical="center"/>
      <protection/>
    </xf>
    <xf numFmtId="164" fontId="17" fillId="20" borderId="10" xfId="0" applyNumberFormat="1" applyFont="1" applyFill="1" applyBorder="1" applyAlignment="1" applyProtection="1">
      <alignment horizontal="center" vertical="center" wrapText="1"/>
      <protection/>
    </xf>
    <xf numFmtId="0" fontId="17" fillId="20" borderId="12" xfId="0" applyFont="1" applyFill="1" applyBorder="1" applyAlignment="1" applyProtection="1">
      <alignment vertical="center" wrapText="1"/>
      <protection/>
    </xf>
    <xf numFmtId="0" fontId="9" fillId="20" borderId="24" xfId="0" applyFont="1" applyFill="1" applyBorder="1" applyAlignment="1" applyProtection="1">
      <alignment horizontal="left" vertical="center" wrapText="1"/>
      <protection/>
    </xf>
    <xf numFmtId="0" fontId="17" fillId="20" borderId="24" xfId="0" applyFont="1" applyFill="1" applyBorder="1" applyAlignment="1" applyProtection="1">
      <alignment horizontal="center" vertical="center" wrapText="1"/>
      <protection/>
    </xf>
    <xf numFmtId="0" fontId="32" fillId="20" borderId="24" xfId="0" applyFont="1" applyFill="1" applyBorder="1" applyAlignment="1" applyProtection="1">
      <alignment horizontal="left" vertical="center" wrapText="1"/>
      <protection/>
    </xf>
    <xf numFmtId="0" fontId="62" fillId="20" borderId="21" xfId="0" applyFont="1" applyFill="1" applyBorder="1" applyAlignment="1" applyProtection="1">
      <alignment horizontal="center" vertical="center"/>
      <protection/>
    </xf>
    <xf numFmtId="0" fontId="17" fillId="20" borderId="19" xfId="0" applyFont="1" applyFill="1" applyBorder="1" applyAlignment="1" applyProtection="1">
      <alignment horizontal="left" vertical="center" wrapText="1"/>
      <protection/>
    </xf>
    <xf numFmtId="0" fontId="62" fillId="20" borderId="19" xfId="0" applyFont="1" applyFill="1" applyBorder="1" applyAlignment="1" applyProtection="1">
      <alignment horizontal="center" vertical="center"/>
      <protection/>
    </xf>
    <xf numFmtId="0" fontId="38" fillId="20" borderId="0" xfId="0" applyFont="1" applyFill="1" applyAlignment="1" applyProtection="1">
      <alignment vertical="center"/>
      <protection/>
    </xf>
    <xf numFmtId="6" fontId="0" fillId="0" borderId="0" xfId="0" applyNumberFormat="1" applyAlignment="1">
      <alignment/>
    </xf>
    <xf numFmtId="164" fontId="15" fillId="0" borderId="11" xfId="0" applyNumberFormat="1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 wrapText="1"/>
      <protection locked="0"/>
    </xf>
    <xf numFmtId="0" fontId="2" fillId="0" borderId="10" xfId="0" applyFont="1" applyFill="1" applyBorder="1" applyAlignment="1" applyProtection="1">
      <alignment horizontal="center" wrapText="1"/>
      <protection locked="0"/>
    </xf>
    <xf numFmtId="164" fontId="40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40" fillId="0" borderId="22" xfId="0" applyNumberFormat="1" applyFont="1" applyFill="1" applyBorder="1" applyAlignment="1" applyProtection="1">
      <alignment horizontal="right" vertical="center" wrapText="1"/>
      <protection locked="0"/>
    </xf>
    <xf numFmtId="170" fontId="4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20" borderId="0" xfId="0" applyFont="1" applyFill="1" applyBorder="1" applyAlignment="1" applyProtection="1">
      <alignment horizontal="center" wrapText="1"/>
      <protection/>
    </xf>
    <xf numFmtId="0" fontId="20" fillId="20" borderId="0" xfId="0" applyFont="1" applyFill="1" applyAlignment="1" applyProtection="1">
      <alignment/>
      <protection/>
    </xf>
    <xf numFmtId="0" fontId="9" fillId="20" borderId="0" xfId="0" applyFont="1" applyFill="1" applyBorder="1" applyAlignment="1" applyProtection="1">
      <alignment wrapText="1"/>
      <protection/>
    </xf>
    <xf numFmtId="0" fontId="25" fillId="20" borderId="0" xfId="0" applyFont="1" applyFill="1" applyAlignment="1" applyProtection="1">
      <alignment/>
      <protection/>
    </xf>
    <xf numFmtId="0" fontId="24" fillId="20" borderId="0" xfId="0" applyFont="1" applyFill="1" applyAlignment="1" applyProtection="1">
      <alignment/>
      <protection/>
    </xf>
    <xf numFmtId="0" fontId="14" fillId="20" borderId="0" xfId="0" applyFont="1" applyFill="1" applyBorder="1" applyAlignment="1" applyProtection="1">
      <alignment/>
      <protection/>
    </xf>
    <xf numFmtId="14" fontId="14" fillId="20" borderId="0" xfId="0" applyNumberFormat="1" applyFont="1" applyFill="1" applyBorder="1" applyAlignment="1" applyProtection="1">
      <alignment/>
      <protection/>
    </xf>
    <xf numFmtId="0" fontId="0" fillId="2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9" fillId="20" borderId="0" xfId="0" applyFont="1" applyFill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0" fillId="20" borderId="0" xfId="0" applyFont="1" applyFill="1" applyBorder="1" applyAlignment="1" applyProtection="1">
      <alignment/>
      <protection/>
    </xf>
    <xf numFmtId="16" fontId="0" fillId="20" borderId="0" xfId="0" applyNumberFormat="1" applyFont="1" applyFill="1" applyBorder="1" applyAlignment="1" applyProtection="1">
      <alignment/>
      <protection/>
    </xf>
    <xf numFmtId="0" fontId="50" fillId="20" borderId="0" xfId="45" applyFill="1" applyBorder="1" applyAlignment="1" applyProtection="1">
      <alignment/>
      <protection/>
    </xf>
    <xf numFmtId="0" fontId="30" fillId="20" borderId="0" xfId="0" applyFont="1" applyFill="1" applyBorder="1" applyAlignment="1" applyProtection="1">
      <alignment/>
      <protection/>
    </xf>
    <xf numFmtId="0" fontId="17" fillId="20" borderId="0" xfId="0" applyFont="1" applyFill="1" applyBorder="1" applyAlignment="1" applyProtection="1">
      <alignment horizontal="center"/>
      <protection/>
    </xf>
    <xf numFmtId="0" fontId="9" fillId="20" borderId="0" xfId="0" applyFont="1" applyFill="1" applyBorder="1" applyAlignment="1" applyProtection="1">
      <alignment horizontal="center"/>
      <protection/>
    </xf>
    <xf numFmtId="0" fontId="29" fillId="20" borderId="10" xfId="0" applyFont="1" applyFill="1" applyBorder="1" applyAlignment="1" applyProtection="1">
      <alignment/>
      <protection/>
    </xf>
    <xf numFmtId="6" fontId="29" fillId="20" borderId="10" xfId="0" applyNumberFormat="1" applyFont="1" applyFill="1" applyBorder="1" applyAlignment="1" applyProtection="1">
      <alignment/>
      <protection/>
    </xf>
    <xf numFmtId="6" fontId="29" fillId="20" borderId="10" xfId="0" applyNumberFormat="1" applyFont="1" applyFill="1" applyBorder="1" applyAlignment="1" applyProtection="1">
      <alignment/>
      <protection/>
    </xf>
    <xf numFmtId="0" fontId="62" fillId="20" borderId="0" xfId="0" applyFont="1" applyFill="1" applyBorder="1" applyAlignment="1" applyProtection="1">
      <alignment/>
      <protection/>
    </xf>
    <xf numFmtId="0" fontId="62" fillId="20" borderId="0" xfId="0" applyFont="1" applyFill="1" applyBorder="1" applyAlignment="1" applyProtection="1">
      <alignment horizontal="center"/>
      <protection/>
    </xf>
    <xf numFmtId="0" fontId="29" fillId="20" borderId="10" xfId="0" applyFont="1" applyFill="1" applyBorder="1" applyAlignment="1" applyProtection="1">
      <alignment/>
      <protection/>
    </xf>
    <xf numFmtId="6" fontId="0" fillId="20" borderId="0" xfId="0" applyNumberFormat="1" applyFill="1" applyBorder="1" applyAlignment="1" applyProtection="1">
      <alignment/>
      <protection/>
    </xf>
    <xf numFmtId="0" fontId="17" fillId="23" borderId="12" xfId="0" applyFont="1" applyFill="1" applyBorder="1" applyAlignment="1" applyProtection="1">
      <alignment vertical="center" wrapText="1"/>
      <protection/>
    </xf>
    <xf numFmtId="0" fontId="17" fillId="23" borderId="24" xfId="0" applyFont="1" applyFill="1" applyBorder="1" applyAlignment="1" applyProtection="1">
      <alignment vertical="center" wrapText="1"/>
      <protection/>
    </xf>
    <xf numFmtId="0" fontId="17" fillId="20" borderId="25" xfId="0" applyFont="1" applyFill="1" applyBorder="1" applyAlignment="1" applyProtection="1">
      <alignment vertical="center" wrapText="1"/>
      <protection/>
    </xf>
    <xf numFmtId="165" fontId="15" fillId="20" borderId="0" xfId="0" applyNumberFormat="1" applyFont="1" applyFill="1" applyBorder="1" applyAlignment="1" applyProtection="1">
      <alignment horizontal="center"/>
      <protection/>
    </xf>
    <xf numFmtId="165" fontId="15" fillId="20" borderId="26" xfId="0" applyNumberFormat="1" applyFont="1" applyFill="1" applyBorder="1" applyAlignment="1" applyProtection="1">
      <alignment horizontal="center"/>
      <protection/>
    </xf>
    <xf numFmtId="0" fontId="14" fillId="20" borderId="19" xfId="0" applyFont="1" applyFill="1" applyBorder="1" applyAlignment="1" applyProtection="1">
      <alignment/>
      <protection/>
    </xf>
    <xf numFmtId="0" fontId="0" fillId="20" borderId="19" xfId="0" applyFill="1" applyBorder="1" applyAlignment="1" applyProtection="1">
      <alignment horizontal="left"/>
      <protection/>
    </xf>
    <xf numFmtId="164" fontId="0" fillId="0" borderId="0" xfId="0" applyNumberFormat="1" applyFill="1" applyAlignment="1" applyProtection="1">
      <alignment/>
      <protection/>
    </xf>
    <xf numFmtId="0" fontId="18" fillId="20" borderId="14" xfId="0" applyFont="1" applyFill="1" applyBorder="1" applyAlignment="1" applyProtection="1">
      <alignment horizontal="right"/>
      <protection/>
    </xf>
    <xf numFmtId="164" fontId="0" fillId="20" borderId="14" xfId="0" applyNumberFormat="1" applyFill="1" applyBorder="1" applyAlignment="1" applyProtection="1">
      <alignment/>
      <protection/>
    </xf>
    <xf numFmtId="0" fontId="2" fillId="20" borderId="12" xfId="0" applyFont="1" applyFill="1" applyBorder="1" applyAlignment="1" applyProtection="1">
      <alignment horizontal="center" wrapText="1"/>
      <protection/>
    </xf>
    <xf numFmtId="0" fontId="2" fillId="20" borderId="12" xfId="0" applyFont="1" applyFill="1" applyBorder="1" applyAlignment="1" applyProtection="1">
      <alignment horizontal="center" vertical="center" wrapText="1"/>
      <protection/>
    </xf>
    <xf numFmtId="0" fontId="2" fillId="20" borderId="27" xfId="0" applyFont="1" applyFill="1" applyBorder="1" applyAlignment="1" applyProtection="1">
      <alignment horizontal="center" wrapText="1"/>
      <protection/>
    </xf>
    <xf numFmtId="0" fontId="2" fillId="20" borderId="21" xfId="0" applyFont="1" applyFill="1" applyBorder="1" applyAlignment="1" applyProtection="1">
      <alignment horizontal="center" vertical="center" wrapText="1"/>
      <protection/>
    </xf>
    <xf numFmtId="0" fontId="9" fillId="20" borderId="12" xfId="0" applyFont="1" applyFill="1" applyBorder="1" applyAlignment="1" applyProtection="1">
      <alignment horizontal="left" vertical="center" wrapText="1"/>
      <protection/>
    </xf>
    <xf numFmtId="0" fontId="9" fillId="20" borderId="22" xfId="0" applyFont="1" applyFill="1" applyBorder="1" applyAlignment="1" applyProtection="1">
      <alignment horizontal="left" vertical="center" wrapText="1"/>
      <protection/>
    </xf>
    <xf numFmtId="164" fontId="4" fillId="20" borderId="10" xfId="0" applyNumberFormat="1" applyFont="1" applyFill="1" applyBorder="1" applyAlignment="1" applyProtection="1">
      <alignment horizontal="center" vertical="center" wrapText="1"/>
      <protection/>
    </xf>
    <xf numFmtId="0" fontId="21" fillId="20" borderId="24" xfId="0" applyFont="1" applyFill="1" applyBorder="1" applyAlignment="1" applyProtection="1">
      <alignment horizontal="center" vertical="center" wrapText="1"/>
      <protection/>
    </xf>
    <xf numFmtId="164" fontId="17" fillId="2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62" fillId="0" borderId="0" xfId="0" applyFont="1" applyFill="1" applyBorder="1" applyAlignment="1" applyProtection="1">
      <alignment horizontal="center" vertical="center"/>
      <protection/>
    </xf>
    <xf numFmtId="0" fontId="17" fillId="20" borderId="14" xfId="0" applyFont="1" applyFill="1" applyBorder="1" applyAlignment="1" applyProtection="1">
      <alignment horizontal="left" vertical="center" wrapText="1"/>
      <protection/>
    </xf>
    <xf numFmtId="0" fontId="62" fillId="20" borderId="14" xfId="0" applyFont="1" applyFill="1" applyBorder="1" applyAlignment="1" applyProtection="1">
      <alignment horizontal="center" vertical="center"/>
      <protection/>
    </xf>
    <xf numFmtId="0" fontId="9" fillId="20" borderId="0" xfId="0" applyFont="1" applyFill="1" applyBorder="1" applyAlignment="1" applyProtection="1">
      <alignment horizontal="left" vertical="center" wrapText="1"/>
      <protection/>
    </xf>
    <xf numFmtId="0" fontId="17" fillId="20" borderId="0" xfId="0" applyFont="1" applyFill="1" applyBorder="1" applyAlignment="1" applyProtection="1">
      <alignment horizontal="center" vertical="center" wrapText="1"/>
      <protection/>
    </xf>
    <xf numFmtId="164" fontId="17" fillId="20" borderId="0" xfId="0" applyNumberFormat="1" applyFont="1" applyFill="1" applyBorder="1" applyAlignment="1" applyProtection="1">
      <alignment horizontal="center" vertical="center" wrapText="1"/>
      <protection/>
    </xf>
    <xf numFmtId="0" fontId="18" fillId="20" borderId="0" xfId="0" applyFont="1" applyFill="1" applyBorder="1" applyAlignment="1" applyProtection="1">
      <alignment horizontal="right"/>
      <protection/>
    </xf>
    <xf numFmtId="164" fontId="0" fillId="20" borderId="0" xfId="0" applyNumberFormat="1" applyFill="1" applyBorder="1" applyAlignment="1" applyProtection="1">
      <alignment/>
      <protection/>
    </xf>
    <xf numFmtId="0" fontId="9" fillId="20" borderId="19" xfId="0" applyFont="1" applyFill="1" applyBorder="1" applyAlignment="1" applyProtection="1">
      <alignment horizontal="left" vertical="center" wrapText="1"/>
      <protection/>
    </xf>
    <xf numFmtId="0" fontId="17" fillId="20" borderId="19" xfId="0" applyFont="1" applyFill="1" applyBorder="1" applyAlignment="1" applyProtection="1">
      <alignment horizontal="center" vertical="center" wrapText="1"/>
      <protection/>
    </xf>
    <xf numFmtId="0" fontId="0" fillId="20" borderId="19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/>
    </xf>
    <xf numFmtId="0" fontId="9" fillId="20" borderId="14" xfId="0" applyFont="1" applyFill="1" applyBorder="1" applyAlignment="1" applyProtection="1">
      <alignment horizontal="left" vertical="center" wrapText="1"/>
      <protection/>
    </xf>
    <xf numFmtId="0" fontId="17" fillId="20" borderId="14" xfId="0" applyFont="1" applyFill="1" applyBorder="1" applyAlignment="1" applyProtection="1">
      <alignment horizontal="center" vertical="center" wrapText="1"/>
      <protection/>
    </xf>
    <xf numFmtId="0" fontId="0" fillId="20" borderId="14" xfId="0" applyFont="1" applyFill="1" applyBorder="1" applyAlignment="1" applyProtection="1">
      <alignment/>
      <protection/>
    </xf>
    <xf numFmtId="0" fontId="18" fillId="20" borderId="19" xfId="0" applyFont="1" applyFill="1" applyBorder="1" applyAlignment="1" applyProtection="1">
      <alignment horizontal="right"/>
      <protection/>
    </xf>
    <xf numFmtId="164" fontId="0" fillId="20" borderId="19" xfId="0" applyNumberFormat="1" applyFill="1" applyBorder="1" applyAlignment="1" applyProtection="1">
      <alignment/>
      <protection/>
    </xf>
    <xf numFmtId="0" fontId="18" fillId="0" borderId="0" xfId="0" applyFont="1" applyFill="1" applyAlignment="1" applyProtection="1">
      <alignment horizontal="right"/>
      <protection/>
    </xf>
    <xf numFmtId="164" fontId="64" fillId="23" borderId="10" xfId="0" applyNumberFormat="1" applyFont="1" applyFill="1" applyBorder="1" applyAlignment="1" applyProtection="1">
      <alignment horizontal="center" vertical="center"/>
      <protection/>
    </xf>
    <xf numFmtId="164" fontId="64" fillId="20" borderId="10" xfId="0" applyNumberFormat="1" applyFont="1" applyFill="1" applyBorder="1" applyAlignment="1" applyProtection="1">
      <alignment horizontal="center" vertical="center"/>
      <protection/>
    </xf>
    <xf numFmtId="164" fontId="64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20" borderId="28" xfId="0" applyFill="1" applyBorder="1" applyAlignment="1">
      <alignment/>
    </xf>
    <xf numFmtId="0" fontId="15" fillId="20" borderId="0" xfId="0" applyFont="1" applyFill="1" applyBorder="1" applyAlignment="1" applyProtection="1">
      <alignment/>
      <protection/>
    </xf>
    <xf numFmtId="0" fontId="15" fillId="20" borderId="16" xfId="0" applyFont="1" applyFill="1" applyBorder="1" applyAlignment="1" applyProtection="1">
      <alignment/>
      <protection/>
    </xf>
    <xf numFmtId="0" fontId="0" fillId="20" borderId="16" xfId="0" applyFill="1" applyBorder="1" applyAlignment="1" applyProtection="1">
      <alignment/>
      <protection/>
    </xf>
    <xf numFmtId="0" fontId="6" fillId="20" borderId="0" xfId="0" applyFont="1" applyFill="1" applyBorder="1" applyAlignment="1" applyProtection="1">
      <alignment vertical="center" wrapText="1"/>
      <protection/>
    </xf>
    <xf numFmtId="0" fontId="7" fillId="20" borderId="0" xfId="0" applyFont="1" applyFill="1" applyBorder="1" applyAlignment="1" applyProtection="1">
      <alignment horizontal="center" vertical="center" wrapText="1"/>
      <protection/>
    </xf>
    <xf numFmtId="0" fontId="5" fillId="20" borderId="0" xfId="0" applyFont="1" applyFill="1" applyAlignment="1" applyProtection="1">
      <alignment vertical="center" wrapText="1"/>
      <protection/>
    </xf>
    <xf numFmtId="0" fontId="9" fillId="20" borderId="25" xfId="0" applyFont="1" applyFill="1" applyBorder="1" applyAlignment="1" applyProtection="1">
      <alignment wrapText="1"/>
      <protection/>
    </xf>
    <xf numFmtId="0" fontId="9" fillId="20" borderId="28" xfId="0" applyFont="1" applyFill="1" applyBorder="1" applyAlignment="1" applyProtection="1">
      <alignment wrapText="1"/>
      <protection/>
    </xf>
    <xf numFmtId="0" fontId="23" fillId="20" borderId="25" xfId="0" applyFont="1" applyFill="1" applyBorder="1" applyAlignment="1" applyProtection="1">
      <alignment/>
      <protection/>
    </xf>
    <xf numFmtId="0" fontId="9" fillId="20" borderId="29" xfId="0" applyFont="1" applyFill="1" applyBorder="1" applyAlignment="1" applyProtection="1">
      <alignment vertical="center" wrapText="1"/>
      <protection/>
    </xf>
    <xf numFmtId="0" fontId="9" fillId="20" borderId="16" xfId="0" applyFont="1" applyFill="1" applyBorder="1" applyAlignment="1" applyProtection="1">
      <alignment vertical="center" wrapText="1"/>
      <protection/>
    </xf>
    <xf numFmtId="0" fontId="28" fillId="20" borderId="28" xfId="0" applyFont="1" applyFill="1" applyBorder="1" applyAlignment="1" applyProtection="1">
      <alignment horizontal="left" vertical="top" wrapText="1"/>
      <protection/>
    </xf>
    <xf numFmtId="0" fontId="17" fillId="20" borderId="25" xfId="0" applyFont="1" applyFill="1" applyBorder="1" applyAlignment="1" applyProtection="1">
      <alignment vertical="top" wrapText="1"/>
      <protection/>
    </xf>
    <xf numFmtId="0" fontId="17" fillId="20" borderId="0" xfId="0" applyFont="1" applyFill="1" applyBorder="1" applyAlignment="1" applyProtection="1">
      <alignment vertical="top" wrapText="1"/>
      <protection/>
    </xf>
    <xf numFmtId="0" fontId="9" fillId="20" borderId="0" xfId="0" applyFont="1" applyFill="1" applyBorder="1" applyAlignment="1" applyProtection="1">
      <alignment vertical="center" wrapText="1"/>
      <protection/>
    </xf>
    <xf numFmtId="0" fontId="9" fillId="20" borderId="28" xfId="0" applyFont="1" applyFill="1" applyBorder="1" applyAlignment="1" applyProtection="1">
      <alignment vertical="center" wrapText="1"/>
      <protection/>
    </xf>
    <xf numFmtId="0" fontId="17" fillId="20" borderId="27" xfId="0" applyFont="1" applyFill="1" applyBorder="1" applyAlignment="1" applyProtection="1">
      <alignment vertical="top" wrapText="1"/>
      <protection/>
    </xf>
    <xf numFmtId="0" fontId="17" fillId="20" borderId="21" xfId="0" applyFont="1" applyFill="1" applyBorder="1" applyAlignment="1" applyProtection="1">
      <alignment vertical="top" wrapText="1"/>
      <protection/>
    </xf>
    <xf numFmtId="0" fontId="9" fillId="20" borderId="21" xfId="0" applyFont="1" applyFill="1" applyBorder="1" applyAlignment="1" applyProtection="1">
      <alignment vertical="center" wrapText="1"/>
      <protection/>
    </xf>
    <xf numFmtId="0" fontId="9" fillId="20" borderId="30" xfId="0" applyFont="1" applyFill="1" applyBorder="1" applyAlignment="1" applyProtection="1">
      <alignment vertical="center" wrapText="1"/>
      <protection/>
    </xf>
    <xf numFmtId="0" fontId="19" fillId="20" borderId="0" xfId="0" applyFont="1" applyFill="1" applyAlignment="1" applyProtection="1">
      <alignment/>
      <protection/>
    </xf>
    <xf numFmtId="0" fontId="2" fillId="20" borderId="31" xfId="0" applyFont="1" applyFill="1" applyBorder="1" applyAlignment="1" applyProtection="1">
      <alignment horizontal="center" vertical="center" wrapText="1"/>
      <protection/>
    </xf>
    <xf numFmtId="0" fontId="2" fillId="20" borderId="23" xfId="0" applyFont="1" applyFill="1" applyBorder="1" applyAlignment="1" applyProtection="1">
      <alignment horizontal="right" vertical="center" wrapText="1"/>
      <protection/>
    </xf>
    <xf numFmtId="0" fontId="2" fillId="20" borderId="32" xfId="0" applyFont="1" applyFill="1" applyBorder="1" applyAlignment="1" applyProtection="1">
      <alignment horizontal="center" vertical="center" wrapText="1"/>
      <protection/>
    </xf>
    <xf numFmtId="0" fontId="2" fillId="20" borderId="12" xfId="0" applyFont="1" applyFill="1" applyBorder="1" applyAlignment="1" applyProtection="1">
      <alignment horizontal="left" wrapText="1"/>
      <protection/>
    </xf>
    <xf numFmtId="0" fontId="2" fillId="20" borderId="24" xfId="0" applyFont="1" applyFill="1" applyBorder="1" applyAlignment="1" applyProtection="1">
      <alignment horizontal="left" wrapText="1"/>
      <protection/>
    </xf>
    <xf numFmtId="0" fontId="2" fillId="20" borderId="22" xfId="0" applyFont="1" applyFill="1" applyBorder="1" applyAlignment="1" applyProtection="1">
      <alignment horizontal="left" wrapText="1"/>
      <protection/>
    </xf>
    <xf numFmtId="0" fontId="2" fillId="20" borderId="0" xfId="0" applyFont="1" applyFill="1" applyBorder="1" applyAlignment="1" applyProtection="1">
      <alignment vertical="center" textRotation="90"/>
      <protection/>
    </xf>
    <xf numFmtId="0" fontId="2" fillId="20" borderId="0" xfId="0" applyFont="1" applyFill="1" applyBorder="1" applyAlignment="1" applyProtection="1">
      <alignment horizontal="center" vertical="center" wrapText="1"/>
      <protection/>
    </xf>
    <xf numFmtId="0" fontId="2" fillId="20" borderId="0" xfId="0" applyFont="1" applyFill="1" applyBorder="1" applyAlignment="1" applyProtection="1">
      <alignment/>
      <protection/>
    </xf>
    <xf numFmtId="0" fontId="2" fillId="20" borderId="0" xfId="0" applyFont="1" applyFill="1" applyBorder="1" applyAlignment="1" applyProtection="1">
      <alignment horizontal="center"/>
      <protection/>
    </xf>
    <xf numFmtId="0" fontId="17" fillId="20" borderId="0" xfId="0" applyFont="1" applyFill="1" applyAlignment="1">
      <alignment/>
    </xf>
    <xf numFmtId="0" fontId="22" fillId="20" borderId="0" xfId="0" applyFont="1" applyFill="1" applyAlignment="1">
      <alignment vertical="center" wrapText="1"/>
    </xf>
    <xf numFmtId="0" fontId="22" fillId="20" borderId="19" xfId="0" applyFont="1" applyFill="1" applyBorder="1" applyAlignment="1">
      <alignment vertical="center" wrapText="1"/>
    </xf>
    <xf numFmtId="0" fontId="9" fillId="20" borderId="0" xfId="0" applyFont="1" applyFill="1" applyAlignment="1">
      <alignment horizontal="center"/>
    </xf>
    <xf numFmtId="0" fontId="9" fillId="20" borderId="0" xfId="0" applyFont="1" applyFill="1" applyAlignment="1">
      <alignment horizontal="left"/>
    </xf>
    <xf numFmtId="14" fontId="9" fillId="20" borderId="10" xfId="0" applyNumberFormat="1" applyFont="1" applyFill="1" applyBorder="1" applyAlignment="1">
      <alignment horizontal="center"/>
    </xf>
    <xf numFmtId="14" fontId="9" fillId="20" borderId="10" xfId="0" applyNumberFormat="1" applyFont="1" applyFill="1" applyBorder="1" applyAlignment="1">
      <alignment/>
    </xf>
    <xf numFmtId="14" fontId="9" fillId="20" borderId="25" xfId="0" applyNumberFormat="1" applyFont="1" applyFill="1" applyBorder="1" applyAlignment="1">
      <alignment/>
    </xf>
    <xf numFmtId="14" fontId="9" fillId="0" borderId="10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9" fillId="0" borderId="11" xfId="0" applyFont="1" applyFill="1" applyBorder="1" applyAlignment="1">
      <alignment/>
    </xf>
    <xf numFmtId="0" fontId="15" fillId="0" borderId="33" xfId="0" applyFont="1" applyFill="1" applyBorder="1" applyAlignment="1" applyProtection="1">
      <alignment horizontal="left"/>
      <protection locked="0"/>
    </xf>
    <xf numFmtId="0" fontId="15" fillId="0" borderId="34" xfId="0" applyFont="1" applyFill="1" applyBorder="1" applyAlignment="1" applyProtection="1">
      <alignment horizontal="center"/>
      <protection locked="0"/>
    </xf>
    <xf numFmtId="0" fontId="15" fillId="0" borderId="33" xfId="0" applyFont="1" applyFill="1" applyBorder="1" applyAlignment="1" applyProtection="1">
      <alignment horizontal="center"/>
      <protection locked="0"/>
    </xf>
    <xf numFmtId="0" fontId="15" fillId="0" borderId="35" xfId="0" applyFont="1" applyFill="1" applyBorder="1" applyAlignment="1" applyProtection="1">
      <alignment horizontal="center"/>
      <protection locked="0"/>
    </xf>
    <xf numFmtId="0" fontId="15" fillId="0" borderId="36" xfId="0" applyFont="1" applyFill="1" applyBorder="1" applyAlignment="1" applyProtection="1">
      <alignment horizontal="center" vertical="center" wrapText="1"/>
      <protection locked="0"/>
    </xf>
    <xf numFmtId="0" fontId="15" fillId="0" borderId="37" xfId="0" applyFont="1" applyFill="1" applyBorder="1" applyAlignment="1" applyProtection="1">
      <alignment horizontal="left" vertical="center" wrapText="1"/>
      <protection locked="0"/>
    </xf>
    <xf numFmtId="0" fontId="15" fillId="0" borderId="34" xfId="0" applyFont="1" applyFill="1" applyBorder="1" applyAlignment="1" applyProtection="1">
      <alignment horizontal="left"/>
      <protection locked="0"/>
    </xf>
    <xf numFmtId="0" fontId="15" fillId="0" borderId="38" xfId="0" applyFont="1" applyFill="1" applyBorder="1" applyAlignment="1" applyProtection="1">
      <alignment horizontal="left" vertical="center" wrapText="1"/>
      <protection locked="0"/>
    </xf>
    <xf numFmtId="0" fontId="5" fillId="20" borderId="0" xfId="0" applyFont="1" applyFill="1" applyAlignment="1" applyProtection="1">
      <alignment horizontal="center" wrapText="1"/>
      <protection/>
    </xf>
    <xf numFmtId="0" fontId="15" fillId="0" borderId="36" xfId="0" applyFont="1" applyFill="1" applyBorder="1" applyAlignment="1" applyProtection="1">
      <alignment horizontal="left" vertical="center" wrapText="1"/>
      <protection locked="0"/>
    </xf>
    <xf numFmtId="0" fontId="15" fillId="0" borderId="26" xfId="0" applyFont="1" applyFill="1" applyBorder="1" applyAlignment="1" applyProtection="1">
      <alignment horizontal="left" vertical="center" wrapText="1"/>
      <protection locked="0"/>
    </xf>
    <xf numFmtId="0" fontId="15" fillId="0" borderId="39" xfId="0" applyFont="1" applyFill="1" applyBorder="1" applyAlignment="1" applyProtection="1">
      <alignment horizontal="left" vertical="center" wrapText="1"/>
      <protection locked="0"/>
    </xf>
    <xf numFmtId="0" fontId="15" fillId="0" borderId="40" xfId="0" applyFont="1" applyFill="1" applyBorder="1" applyAlignment="1" applyProtection="1">
      <alignment horizontal="left" vertical="center" wrapText="1"/>
      <protection locked="0"/>
    </xf>
    <xf numFmtId="0" fontId="7" fillId="2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20" borderId="0" xfId="0" applyFont="1" applyFill="1" applyBorder="1" applyAlignment="1" applyProtection="1">
      <alignment horizontal="center"/>
      <protection/>
    </xf>
    <xf numFmtId="0" fontId="2" fillId="20" borderId="12" xfId="0" applyFont="1" applyFill="1" applyBorder="1" applyAlignment="1" applyProtection="1">
      <alignment horizontal="left" wrapText="1"/>
      <protection/>
    </xf>
    <xf numFmtId="0" fontId="2" fillId="20" borderId="24" xfId="0" applyFont="1" applyFill="1" applyBorder="1" applyAlignment="1" applyProtection="1">
      <alignment horizontal="left" wrapText="1"/>
      <protection/>
    </xf>
    <xf numFmtId="0" fontId="2" fillId="20" borderId="22" xfId="0" applyFont="1" applyFill="1" applyBorder="1" applyAlignment="1" applyProtection="1">
      <alignment horizontal="left" wrapText="1"/>
      <protection/>
    </xf>
    <xf numFmtId="0" fontId="65" fillId="24" borderId="12" xfId="0" applyFont="1" applyFill="1" applyBorder="1" applyAlignment="1" applyProtection="1">
      <alignment horizontal="left" wrapText="1"/>
      <protection locked="0"/>
    </xf>
    <xf numFmtId="0" fontId="65" fillId="24" borderId="24" xfId="0" applyFont="1" applyFill="1" applyBorder="1" applyAlignment="1" applyProtection="1">
      <alignment horizontal="left" wrapText="1"/>
      <protection locked="0"/>
    </xf>
    <xf numFmtId="0" fontId="65" fillId="24" borderId="22" xfId="0" applyFont="1" applyFill="1" applyBorder="1" applyAlignment="1" applyProtection="1">
      <alignment horizontal="left" wrapText="1"/>
      <protection locked="0"/>
    </xf>
    <xf numFmtId="0" fontId="5" fillId="20" borderId="0" xfId="0" applyFont="1" applyFill="1" applyAlignment="1" applyProtection="1">
      <alignment horizontal="left" vertical="center" wrapText="1"/>
      <protection/>
    </xf>
    <xf numFmtId="0" fontId="28" fillId="20" borderId="0" xfId="0" applyFont="1" applyFill="1" applyBorder="1" applyAlignment="1" applyProtection="1">
      <alignment horizontal="center" vertical="top" wrapText="1"/>
      <protection/>
    </xf>
    <xf numFmtId="0" fontId="3" fillId="20" borderId="31" xfId="0" applyFont="1" applyFill="1" applyBorder="1" applyAlignment="1" applyProtection="1">
      <alignment horizontal="center" vertical="center" wrapText="1"/>
      <protection/>
    </xf>
    <xf numFmtId="0" fontId="3" fillId="20" borderId="23" xfId="0" applyFont="1" applyFill="1" applyBorder="1" applyAlignment="1" applyProtection="1">
      <alignment horizontal="center" vertical="center" wrapText="1"/>
      <protection/>
    </xf>
    <xf numFmtId="0" fontId="3" fillId="20" borderId="32" xfId="0" applyFont="1" applyFill="1" applyBorder="1" applyAlignment="1" applyProtection="1">
      <alignment horizontal="center" vertical="center" wrapText="1"/>
      <protection/>
    </xf>
    <xf numFmtId="0" fontId="3" fillId="20" borderId="25" xfId="0" applyFont="1" applyFill="1" applyBorder="1" applyAlignment="1" applyProtection="1">
      <alignment horizontal="center" vertical="center" wrapText="1"/>
      <protection/>
    </xf>
    <xf numFmtId="0" fontId="3" fillId="20" borderId="0" xfId="0" applyFont="1" applyFill="1" applyBorder="1" applyAlignment="1" applyProtection="1">
      <alignment horizontal="center" vertical="center" wrapText="1"/>
      <protection/>
    </xf>
    <xf numFmtId="0" fontId="3" fillId="20" borderId="28" xfId="0" applyFont="1" applyFill="1" applyBorder="1" applyAlignment="1" applyProtection="1">
      <alignment horizontal="center" vertical="center" wrapText="1"/>
      <protection/>
    </xf>
    <xf numFmtId="0" fontId="8" fillId="20" borderId="21" xfId="0" applyFont="1" applyFill="1" applyBorder="1" applyAlignment="1" applyProtection="1">
      <alignment horizontal="center" wrapText="1"/>
      <protection/>
    </xf>
    <xf numFmtId="0" fontId="9" fillId="20" borderId="12" xfId="0" applyFont="1" applyFill="1" applyBorder="1" applyAlignment="1" applyProtection="1">
      <alignment horizontal="center" vertical="center" wrapText="1"/>
      <protection/>
    </xf>
    <xf numFmtId="0" fontId="9" fillId="20" borderId="24" xfId="0" applyFont="1" applyFill="1" applyBorder="1" applyAlignment="1" applyProtection="1">
      <alignment horizontal="center" vertical="center" wrapText="1"/>
      <protection/>
    </xf>
    <xf numFmtId="0" fontId="9" fillId="20" borderId="22" xfId="0" applyFont="1" applyFill="1" applyBorder="1" applyAlignment="1" applyProtection="1">
      <alignment horizontal="center" vertical="center" wrapText="1"/>
      <protection/>
    </xf>
    <xf numFmtId="0" fontId="3" fillId="20" borderId="27" xfId="0" applyFont="1" applyFill="1" applyBorder="1" applyAlignment="1" applyProtection="1">
      <alignment horizontal="center" vertical="center" wrapText="1"/>
      <protection/>
    </xf>
    <xf numFmtId="0" fontId="3" fillId="20" borderId="21" xfId="0" applyFont="1" applyFill="1" applyBorder="1" applyAlignment="1" applyProtection="1">
      <alignment horizontal="center" vertical="center" wrapText="1"/>
      <protection/>
    </xf>
    <xf numFmtId="0" fontId="3" fillId="20" borderId="30" xfId="0" applyFont="1" applyFill="1" applyBorder="1" applyAlignment="1" applyProtection="1">
      <alignment horizontal="center" vertical="center" wrapText="1"/>
      <protection/>
    </xf>
    <xf numFmtId="0" fontId="2" fillId="20" borderId="31" xfId="0" applyFont="1" applyFill="1" applyBorder="1" applyAlignment="1" applyProtection="1">
      <alignment horizontal="center" vertical="center" wrapText="1"/>
      <protection/>
    </xf>
    <xf numFmtId="0" fontId="2" fillId="20" borderId="23" xfId="0" applyFont="1" applyFill="1" applyBorder="1" applyAlignment="1" applyProtection="1">
      <alignment horizontal="center" vertical="center" wrapText="1"/>
      <protection/>
    </xf>
    <xf numFmtId="0" fontId="2" fillId="20" borderId="32" xfId="0" applyFont="1" applyFill="1" applyBorder="1" applyAlignment="1" applyProtection="1">
      <alignment horizontal="center" vertical="center" wrapText="1"/>
      <protection/>
    </xf>
    <xf numFmtId="0" fontId="2" fillId="20" borderId="10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 locked="0"/>
    </xf>
    <xf numFmtId="0" fontId="15" fillId="0" borderId="39" xfId="0" applyFont="1" applyFill="1" applyBorder="1" applyAlignment="1" applyProtection="1">
      <alignment horizontal="center" vertical="center" wrapText="1"/>
      <protection locked="0"/>
    </xf>
    <xf numFmtId="0" fontId="15" fillId="0" borderId="40" xfId="0" applyFont="1" applyFill="1" applyBorder="1" applyAlignment="1" applyProtection="1">
      <alignment horizontal="center" vertical="center" wrapText="1"/>
      <protection locked="0"/>
    </xf>
    <xf numFmtId="0" fontId="15" fillId="0" borderId="38" xfId="0" applyFont="1" applyFill="1" applyBorder="1" applyAlignment="1" applyProtection="1">
      <alignment horizontal="center" vertical="center" wrapText="1"/>
      <protection locked="0"/>
    </xf>
    <xf numFmtId="0" fontId="15" fillId="0" borderId="37" xfId="0" applyFont="1" applyFill="1" applyBorder="1" applyAlignment="1" applyProtection="1">
      <alignment horizontal="center" vertical="center" wrapText="1"/>
      <protection locked="0"/>
    </xf>
    <xf numFmtId="0" fontId="26" fillId="0" borderId="34" xfId="0" applyFont="1" applyFill="1" applyBorder="1" applyAlignment="1" applyProtection="1">
      <alignment horizontal="left"/>
      <protection locked="0"/>
    </xf>
    <xf numFmtId="0" fontId="26" fillId="0" borderId="35" xfId="0" applyFont="1" applyFill="1" applyBorder="1" applyAlignment="1" applyProtection="1">
      <alignment horizontal="left"/>
      <protection locked="0"/>
    </xf>
    <xf numFmtId="0" fontId="26" fillId="0" borderId="33" xfId="0" applyFont="1" applyFill="1" applyBorder="1" applyAlignment="1" applyProtection="1">
      <alignment horizontal="left"/>
      <protection locked="0"/>
    </xf>
    <xf numFmtId="0" fontId="5" fillId="20" borderId="0" xfId="0" applyFont="1" applyFill="1" applyBorder="1" applyAlignment="1" applyProtection="1">
      <alignment horizontal="center"/>
      <protection/>
    </xf>
    <xf numFmtId="0" fontId="15" fillId="20" borderId="0" xfId="0" applyFont="1" applyFill="1" applyBorder="1" applyAlignment="1" applyProtection="1">
      <alignment horizontal="center"/>
      <protection/>
    </xf>
    <xf numFmtId="0" fontId="15" fillId="0" borderId="34" xfId="0" applyFont="1" applyFill="1" applyBorder="1" applyAlignment="1" applyProtection="1">
      <alignment horizontal="left"/>
      <protection locked="0"/>
    </xf>
    <xf numFmtId="0" fontId="19" fillId="0" borderId="0" xfId="0" applyFont="1" applyFill="1" applyAlignment="1">
      <alignment horizontal="left" wrapText="1"/>
    </xf>
    <xf numFmtId="0" fontId="15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20" borderId="0" xfId="0" applyFont="1" applyFill="1" applyBorder="1" applyAlignment="1" applyProtection="1">
      <alignment horizontal="left" vertical="center" wrapText="1"/>
      <protection/>
    </xf>
    <xf numFmtId="0" fontId="34" fillId="20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>
      <alignment horizontal="center" vertical="center" wrapText="1"/>
    </xf>
    <xf numFmtId="0" fontId="0" fillId="0" borderId="34" xfId="0" applyFill="1" applyBorder="1" applyAlignment="1" applyProtection="1">
      <alignment horizontal="center"/>
      <protection locked="0"/>
    </xf>
    <xf numFmtId="0" fontId="0" fillId="0" borderId="33" xfId="0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>
      <alignment horizontal="left" vertical="top" wrapText="1"/>
    </xf>
    <xf numFmtId="0" fontId="17" fillId="20" borderId="10" xfId="0" applyFont="1" applyFill="1" applyBorder="1" applyAlignment="1" applyProtection="1">
      <alignment horizontal="left" vertical="center" wrapText="1"/>
      <protection/>
    </xf>
    <xf numFmtId="0" fontId="17" fillId="20" borderId="12" xfId="0" applyFont="1" applyFill="1" applyBorder="1" applyAlignment="1" applyProtection="1">
      <alignment horizontal="left" vertical="center" wrapText="1"/>
      <protection/>
    </xf>
    <xf numFmtId="0" fontId="17" fillId="20" borderId="24" xfId="0" applyFont="1" applyFill="1" applyBorder="1" applyAlignment="1" applyProtection="1">
      <alignment horizontal="left" vertical="center" wrapText="1"/>
      <protection/>
    </xf>
    <xf numFmtId="0" fontId="17" fillId="20" borderId="22" xfId="0" applyFont="1" applyFill="1" applyBorder="1" applyAlignment="1" applyProtection="1">
      <alignment horizontal="left" vertical="center" wrapText="1"/>
      <protection/>
    </xf>
    <xf numFmtId="0" fontId="34" fillId="20" borderId="21" xfId="0" applyFont="1" applyFill="1" applyBorder="1" applyAlignment="1" applyProtection="1">
      <alignment horizontal="left" vertical="center" wrapText="1"/>
      <protection/>
    </xf>
    <xf numFmtId="49" fontId="9" fillId="0" borderId="24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24" xfId="0" applyFont="1" applyFill="1" applyBorder="1" applyAlignment="1" applyProtection="1">
      <alignment horizontal="left" vertical="center" wrapText="1"/>
      <protection locked="0"/>
    </xf>
    <xf numFmtId="0" fontId="9" fillId="0" borderId="22" xfId="0" applyFont="1" applyFill="1" applyBorder="1" applyAlignment="1" applyProtection="1">
      <alignment horizontal="left" vertical="center" wrapText="1"/>
      <protection locked="0"/>
    </xf>
    <xf numFmtId="0" fontId="14" fillId="20" borderId="0" xfId="0" applyFont="1" applyFill="1" applyBorder="1" applyAlignment="1" applyProtection="1">
      <alignment horizontal="left" vertical="top" wrapText="1"/>
      <protection/>
    </xf>
    <xf numFmtId="0" fontId="27" fillId="20" borderId="0" xfId="0" applyFont="1" applyFill="1" applyAlignment="1" applyProtection="1">
      <alignment horizontal="left" vertical="center" wrapText="1"/>
      <protection/>
    </xf>
    <xf numFmtId="0" fontId="27" fillId="20" borderId="17" xfId="0" applyFont="1" applyFill="1" applyBorder="1" applyAlignment="1" applyProtection="1">
      <alignment horizontal="left" vertical="center" wrapText="1"/>
      <protection/>
    </xf>
    <xf numFmtId="0" fontId="8" fillId="20" borderId="0" xfId="0" applyFont="1" applyFill="1" applyBorder="1" applyAlignment="1" applyProtection="1">
      <alignment horizontal="center"/>
      <protection/>
    </xf>
    <xf numFmtId="0" fontId="27" fillId="20" borderId="0" xfId="0" applyFont="1" applyFill="1" applyAlignment="1" applyProtection="1">
      <alignment horizontal="left" wrapText="1"/>
      <protection/>
    </xf>
    <xf numFmtId="0" fontId="27" fillId="20" borderId="17" xfId="0" applyFont="1" applyFill="1" applyBorder="1" applyAlignment="1" applyProtection="1">
      <alignment horizontal="left" wrapText="1"/>
      <protection/>
    </xf>
    <xf numFmtId="0" fontId="17" fillId="23" borderId="12" xfId="0" applyFont="1" applyFill="1" applyBorder="1" applyAlignment="1" applyProtection="1">
      <alignment horizontal="left" vertical="center" wrapText="1"/>
      <protection/>
    </xf>
    <xf numFmtId="0" fontId="17" fillId="23" borderId="24" xfId="0" applyFont="1" applyFill="1" applyBorder="1" applyAlignment="1" applyProtection="1">
      <alignment horizontal="left" vertical="center" wrapText="1"/>
      <protection/>
    </xf>
    <xf numFmtId="0" fontId="17" fillId="23" borderId="22" xfId="0" applyFont="1" applyFill="1" applyBorder="1" applyAlignment="1" applyProtection="1">
      <alignment horizontal="left" vertical="center" wrapText="1"/>
      <protection/>
    </xf>
    <xf numFmtId="0" fontId="9" fillId="20" borderId="31" xfId="0" applyFont="1" applyFill="1" applyBorder="1" applyAlignment="1" applyProtection="1">
      <alignment horizontal="left" vertical="center" wrapText="1"/>
      <protection/>
    </xf>
    <xf numFmtId="0" fontId="9" fillId="20" borderId="23" xfId="0" applyFont="1" applyFill="1" applyBorder="1" applyAlignment="1" applyProtection="1">
      <alignment horizontal="left" vertical="center" wrapText="1"/>
      <protection/>
    </xf>
    <xf numFmtId="0" fontId="9" fillId="20" borderId="32" xfId="0" applyFont="1" applyFill="1" applyBorder="1" applyAlignment="1" applyProtection="1">
      <alignment horizontal="left" vertical="center" wrapText="1"/>
      <protection/>
    </xf>
    <xf numFmtId="0" fontId="9" fillId="20" borderId="27" xfId="0" applyFont="1" applyFill="1" applyBorder="1" applyAlignment="1" applyProtection="1">
      <alignment horizontal="left" vertical="center" wrapText="1"/>
      <protection/>
    </xf>
    <xf numFmtId="0" fontId="9" fillId="20" borderId="21" xfId="0" applyFont="1" applyFill="1" applyBorder="1" applyAlignment="1" applyProtection="1">
      <alignment horizontal="left" vertical="center" wrapText="1"/>
      <protection/>
    </xf>
    <xf numFmtId="0" fontId="9" fillId="20" borderId="30" xfId="0" applyFont="1" applyFill="1" applyBorder="1" applyAlignment="1" applyProtection="1">
      <alignment horizontal="left" vertical="center" wrapText="1"/>
      <protection/>
    </xf>
    <xf numFmtId="0" fontId="4" fillId="20" borderId="10" xfId="0" applyFont="1" applyFill="1" applyBorder="1" applyAlignment="1" applyProtection="1">
      <alignment horizontal="center" vertical="center" wrapText="1"/>
      <protection/>
    </xf>
    <xf numFmtId="0" fontId="17" fillId="20" borderId="21" xfId="0" applyFont="1" applyFill="1" applyBorder="1" applyAlignment="1" applyProtection="1">
      <alignment horizontal="center"/>
      <protection/>
    </xf>
    <xf numFmtId="0" fontId="9" fillId="20" borderId="10" xfId="0" applyFont="1" applyFill="1" applyBorder="1" applyAlignment="1" applyProtection="1">
      <alignment horizontal="left" vertical="center" wrapText="1"/>
      <protection/>
    </xf>
    <xf numFmtId="164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20" borderId="41" xfId="0" applyFont="1" applyFill="1" applyBorder="1" applyAlignment="1" applyProtection="1">
      <alignment horizontal="left" wrapText="1"/>
      <protection/>
    </xf>
    <xf numFmtId="0" fontId="27" fillId="20" borderId="0" xfId="0" applyFont="1" applyFill="1" applyBorder="1" applyAlignment="1" applyProtection="1">
      <alignment horizontal="left" wrapText="1"/>
      <protection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9" fillId="0" borderId="24" xfId="0" applyFont="1" applyFill="1" applyBorder="1" applyAlignment="1" applyProtection="1">
      <alignment horizontal="center" vertical="center" wrapText="1"/>
      <protection locked="0"/>
    </xf>
    <xf numFmtId="0" fontId="9" fillId="0" borderId="22" xfId="0" applyFont="1" applyFill="1" applyBorder="1" applyAlignment="1" applyProtection="1">
      <alignment horizontal="center" vertical="center" wrapText="1"/>
      <protection locked="0"/>
    </xf>
    <xf numFmtId="0" fontId="66" fillId="20" borderId="0" xfId="0" applyFont="1" applyFill="1" applyBorder="1" applyAlignment="1" applyProtection="1">
      <alignment horizontal="right"/>
      <protection/>
    </xf>
    <xf numFmtId="0" fontId="0" fillId="0" borderId="36" xfId="0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37" xfId="0" applyFill="1" applyBorder="1" applyAlignment="1" applyProtection="1">
      <alignment horizontal="center"/>
      <protection/>
    </xf>
    <xf numFmtId="0" fontId="19" fillId="20" borderId="0" xfId="0" applyFont="1" applyFill="1" applyAlignment="1" applyProtection="1">
      <alignment horizontal="left" wrapText="1"/>
      <protection/>
    </xf>
    <xf numFmtId="0" fontId="19" fillId="20" borderId="42" xfId="0" applyFont="1" applyFill="1" applyBorder="1" applyAlignment="1" applyProtection="1">
      <alignment horizontal="left" wrapText="1"/>
      <protection/>
    </xf>
    <xf numFmtId="0" fontId="9" fillId="20" borderId="0" xfId="0" applyFont="1" applyFill="1" applyBorder="1" applyAlignment="1" applyProtection="1">
      <alignment horizontal="left" vertical="center"/>
      <protection/>
    </xf>
    <xf numFmtId="0" fontId="10" fillId="20" borderId="43" xfId="0" applyFont="1" applyFill="1" applyBorder="1" applyAlignment="1" applyProtection="1">
      <alignment horizontal="center" wrapText="1"/>
      <protection/>
    </xf>
    <xf numFmtId="0" fontId="10" fillId="20" borderId="0" xfId="0" applyFont="1" applyFill="1" applyBorder="1" applyAlignment="1" applyProtection="1">
      <alignment horizontal="center" wrapText="1"/>
      <protection/>
    </xf>
    <xf numFmtId="0" fontId="9" fillId="20" borderId="0" xfId="0" applyFont="1" applyFill="1" applyBorder="1" applyAlignment="1" applyProtection="1">
      <alignment horizontal="center" wrapText="1"/>
      <protection/>
    </xf>
    <xf numFmtId="0" fontId="9" fillId="20" borderId="0" xfId="0" applyFont="1" applyFill="1" applyBorder="1" applyAlignment="1" applyProtection="1">
      <alignment horizontal="left" wrapText="1"/>
      <protection/>
    </xf>
    <xf numFmtId="0" fontId="9" fillId="20" borderId="0" xfId="0" applyFont="1" applyFill="1" applyAlignment="1">
      <alignment horizontal="left"/>
    </xf>
    <xf numFmtId="0" fontId="9" fillId="20" borderId="12" xfId="0" applyFont="1" applyFill="1" applyBorder="1" applyAlignment="1" applyProtection="1">
      <alignment horizontal="center"/>
      <protection locked="0"/>
    </xf>
    <xf numFmtId="0" fontId="9" fillId="20" borderId="22" xfId="0" applyFont="1" applyFill="1" applyBorder="1" applyAlignment="1" applyProtection="1">
      <alignment horizontal="center"/>
      <protection locked="0"/>
    </xf>
    <xf numFmtId="0" fontId="9" fillId="20" borderId="12" xfId="0" applyFont="1" applyFill="1" applyBorder="1" applyAlignment="1">
      <alignment horizontal="left"/>
    </xf>
    <xf numFmtId="0" fontId="9" fillId="20" borderId="24" xfId="0" applyFont="1" applyFill="1" applyBorder="1" applyAlignment="1">
      <alignment horizontal="left"/>
    </xf>
    <xf numFmtId="0" fontId="9" fillId="20" borderId="22" xfId="0" applyFont="1" applyFill="1" applyBorder="1" applyAlignment="1">
      <alignment horizontal="left"/>
    </xf>
    <xf numFmtId="0" fontId="9" fillId="20" borderId="0" xfId="0" applyFont="1" applyFill="1" applyAlignment="1">
      <alignment horizontal="center" vertical="center" wrapText="1"/>
    </xf>
    <xf numFmtId="0" fontId="17" fillId="20" borderId="0" xfId="0" applyFont="1" applyFill="1" applyAlignment="1">
      <alignment horizontal="center" wrapText="1"/>
    </xf>
    <xf numFmtId="0" fontId="22" fillId="20" borderId="13" xfId="0" applyFont="1" applyFill="1" applyBorder="1" applyAlignment="1">
      <alignment horizontal="center" vertical="center" wrapText="1"/>
    </xf>
    <xf numFmtId="0" fontId="9" fillId="20" borderId="14" xfId="0" applyFont="1" applyFill="1" applyBorder="1" applyAlignment="1">
      <alignment/>
    </xf>
    <xf numFmtId="0" fontId="9" fillId="20" borderId="15" xfId="0" applyFont="1" applyFill="1" applyBorder="1" applyAlignment="1">
      <alignment/>
    </xf>
    <xf numFmtId="0" fontId="9" fillId="20" borderId="16" xfId="0" applyFont="1" applyFill="1" applyBorder="1" applyAlignment="1">
      <alignment/>
    </xf>
    <xf numFmtId="0" fontId="9" fillId="20" borderId="0" xfId="0" applyFont="1" applyFill="1" applyAlignment="1">
      <alignment/>
    </xf>
    <xf numFmtId="0" fontId="9" fillId="20" borderId="17" xfId="0" applyFont="1" applyFill="1" applyBorder="1" applyAlignment="1">
      <alignment/>
    </xf>
    <xf numFmtId="0" fontId="9" fillId="20" borderId="18" xfId="0" applyFont="1" applyFill="1" applyBorder="1" applyAlignment="1">
      <alignment/>
    </xf>
    <xf numFmtId="0" fontId="9" fillId="20" borderId="19" xfId="0" applyFont="1" applyFill="1" applyBorder="1" applyAlignment="1">
      <alignment/>
    </xf>
    <xf numFmtId="0" fontId="9" fillId="20" borderId="20" xfId="0" applyFont="1" applyFill="1" applyBorder="1" applyAlignment="1">
      <alignment/>
    </xf>
    <xf numFmtId="0" fontId="9" fillId="20" borderId="12" xfId="0" applyFont="1" applyFill="1" applyBorder="1" applyAlignment="1">
      <alignment horizontal="center"/>
    </xf>
    <xf numFmtId="0" fontId="9" fillId="20" borderId="22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14" fontId="9" fillId="0" borderId="12" xfId="0" applyNumberFormat="1" applyFont="1" applyFill="1" applyBorder="1" applyAlignment="1" applyProtection="1">
      <alignment horizontal="center"/>
      <protection locked="0"/>
    </xf>
    <xf numFmtId="14" fontId="9" fillId="0" borderId="22" xfId="0" applyNumberFormat="1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left"/>
    </xf>
    <xf numFmtId="0" fontId="9" fillId="0" borderId="10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38100</xdr:colOff>
      <xdr:row>2</xdr:row>
      <xdr:rowOff>142875</xdr:rowOff>
    </xdr:to>
    <xdr:pic>
      <xdr:nvPicPr>
        <xdr:cNvPr id="1" name="Picture 19" descr="logo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152525" cy="4572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9525</xdr:rowOff>
    </xdr:from>
    <xdr:to>
      <xdr:col>3</xdr:col>
      <xdr:colOff>247650</xdr:colOff>
      <xdr:row>6</xdr:row>
      <xdr:rowOff>57150</xdr:rowOff>
    </xdr:to>
    <xdr:pic>
      <xdr:nvPicPr>
        <xdr:cNvPr id="1" name="Picture 5" descr="logo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71450"/>
          <a:ext cx="2476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programmes/erasmus-plus/tools/distance_fr.htm" TargetMode="Externa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58"/>
  <sheetViews>
    <sheetView zoomScalePageLayoutView="0" workbookViewId="0" topLeftCell="A1015">
      <selection activeCell="B4" sqref="B4"/>
    </sheetView>
  </sheetViews>
  <sheetFormatPr defaultColWidth="11.421875" defaultRowHeight="12.75"/>
  <cols>
    <col min="2" max="2" width="18.28125" style="0" customWidth="1"/>
    <col min="3" max="3" width="19.8515625" style="0" customWidth="1"/>
  </cols>
  <sheetData>
    <row r="1" spans="1:5" ht="12.75">
      <c r="A1" t="s">
        <v>1351</v>
      </c>
      <c r="B1" t="s">
        <v>1352</v>
      </c>
      <c r="C1" t="s">
        <v>1839</v>
      </c>
      <c r="D1" t="s">
        <v>1301</v>
      </c>
      <c r="E1" t="s">
        <v>1923</v>
      </c>
    </row>
    <row r="2" spans="1:5" ht="12.75">
      <c r="A2" t="s">
        <v>2634</v>
      </c>
      <c r="B2" t="s">
        <v>1353</v>
      </c>
      <c r="C2" t="s">
        <v>1840</v>
      </c>
      <c r="D2" t="s">
        <v>1302</v>
      </c>
      <c r="E2" t="s">
        <v>1924</v>
      </c>
    </row>
    <row r="3" spans="1:5" ht="12.75">
      <c r="A3" t="s">
        <v>2635</v>
      </c>
      <c r="B3" t="s">
        <v>1354</v>
      </c>
      <c r="C3" t="s">
        <v>1841</v>
      </c>
      <c r="D3" t="s">
        <v>2100</v>
      </c>
      <c r="E3" t="s">
        <v>1925</v>
      </c>
    </row>
    <row r="4" spans="2:5" ht="12.75">
      <c r="B4" t="s">
        <v>1355</v>
      </c>
      <c r="C4" t="s">
        <v>1842</v>
      </c>
      <c r="D4" t="s">
        <v>2101</v>
      </c>
      <c r="E4" t="s">
        <v>1926</v>
      </c>
    </row>
    <row r="5" spans="2:5" ht="12.75">
      <c r="B5" t="s">
        <v>1356</v>
      </c>
      <c r="C5" t="s">
        <v>1843</v>
      </c>
      <c r="D5" t="s">
        <v>1303</v>
      </c>
      <c r="E5" t="s">
        <v>1927</v>
      </c>
    </row>
    <row r="6" spans="2:4" ht="12.75">
      <c r="B6" t="s">
        <v>1357</v>
      </c>
      <c r="C6" t="s">
        <v>2102</v>
      </c>
      <c r="D6" t="s">
        <v>2103</v>
      </c>
    </row>
    <row r="7" spans="2:4" ht="12.75">
      <c r="B7" t="s">
        <v>1358</v>
      </c>
      <c r="C7" t="s">
        <v>1844</v>
      </c>
      <c r="D7" t="s">
        <v>2104</v>
      </c>
    </row>
    <row r="8" spans="2:4" ht="12.75">
      <c r="B8" t="s">
        <v>1359</v>
      </c>
      <c r="C8" t="s">
        <v>1845</v>
      </c>
      <c r="D8" t="s">
        <v>2105</v>
      </c>
    </row>
    <row r="9" spans="2:4" ht="12.75">
      <c r="B9" t="s">
        <v>1360</v>
      </c>
      <c r="C9" t="s">
        <v>2106</v>
      </c>
      <c r="D9" t="s">
        <v>2107</v>
      </c>
    </row>
    <row r="10" spans="2:4" ht="12.75">
      <c r="B10" t="s">
        <v>1361</v>
      </c>
      <c r="C10" t="s">
        <v>1846</v>
      </c>
      <c r="D10" t="s">
        <v>2108</v>
      </c>
    </row>
    <row r="11" spans="2:4" ht="12.75">
      <c r="B11" t="s">
        <v>1362</v>
      </c>
      <c r="C11" t="s">
        <v>1847</v>
      </c>
      <c r="D11" t="s">
        <v>1304</v>
      </c>
    </row>
    <row r="12" spans="2:4" ht="12.75">
      <c r="B12" t="s">
        <v>2109</v>
      </c>
      <c r="C12" t="s">
        <v>2110</v>
      </c>
      <c r="D12" t="s">
        <v>2111</v>
      </c>
    </row>
    <row r="13" spans="2:4" ht="12.75">
      <c r="B13" t="s">
        <v>1363</v>
      </c>
      <c r="C13" t="s">
        <v>2112</v>
      </c>
      <c r="D13" t="s">
        <v>2113</v>
      </c>
    </row>
    <row r="14" spans="2:4" ht="12.75">
      <c r="B14" t="s">
        <v>1364</v>
      </c>
      <c r="C14" t="s">
        <v>1848</v>
      </c>
      <c r="D14" t="s">
        <v>2114</v>
      </c>
    </row>
    <row r="15" spans="2:4" ht="12.75">
      <c r="B15" t="s">
        <v>1365</v>
      </c>
      <c r="C15" t="s">
        <v>1849</v>
      </c>
      <c r="D15" t="s">
        <v>2115</v>
      </c>
    </row>
    <row r="16" spans="2:4" ht="12.75">
      <c r="B16" t="s">
        <v>1366</v>
      </c>
      <c r="C16" t="s">
        <v>1850</v>
      </c>
      <c r="D16" t="s">
        <v>2116</v>
      </c>
    </row>
    <row r="17" spans="2:4" ht="12.75">
      <c r="B17" t="s">
        <v>1367</v>
      </c>
      <c r="C17" t="s">
        <v>1851</v>
      </c>
      <c r="D17" t="s">
        <v>2117</v>
      </c>
    </row>
    <row r="18" spans="2:4" ht="12.75">
      <c r="B18" t="s">
        <v>1368</v>
      </c>
      <c r="C18" t="s">
        <v>1852</v>
      </c>
      <c r="D18" t="s">
        <v>2118</v>
      </c>
    </row>
    <row r="19" spans="2:4" ht="12.75">
      <c r="B19" t="s">
        <v>1369</v>
      </c>
      <c r="C19" t="s">
        <v>1853</v>
      </c>
      <c r="D19" t="s">
        <v>1305</v>
      </c>
    </row>
    <row r="20" spans="2:4" ht="12.75">
      <c r="B20" t="s">
        <v>1370</v>
      </c>
      <c r="C20" t="s">
        <v>1854</v>
      </c>
      <c r="D20" t="s">
        <v>2119</v>
      </c>
    </row>
    <row r="21" spans="2:4" ht="12.75">
      <c r="B21" t="s">
        <v>1371</v>
      </c>
      <c r="C21" t="s">
        <v>1855</v>
      </c>
      <c r="D21" t="s">
        <v>2120</v>
      </c>
    </row>
    <row r="22" spans="2:4" ht="12.75">
      <c r="B22" t="s">
        <v>1372</v>
      </c>
      <c r="C22" t="s">
        <v>1856</v>
      </c>
      <c r="D22" t="s">
        <v>2121</v>
      </c>
    </row>
    <row r="23" spans="2:4" ht="12.75">
      <c r="B23" t="s">
        <v>1373</v>
      </c>
      <c r="C23" t="s">
        <v>1857</v>
      </c>
      <c r="D23" t="s">
        <v>2122</v>
      </c>
    </row>
    <row r="24" spans="2:4" ht="12.75">
      <c r="B24" t="s">
        <v>1374</v>
      </c>
      <c r="C24" t="s">
        <v>1858</v>
      </c>
      <c r="D24" t="s">
        <v>1306</v>
      </c>
    </row>
    <row r="25" spans="2:4" ht="12.75">
      <c r="B25" t="s">
        <v>1375</v>
      </c>
      <c r="C25" t="s">
        <v>1859</v>
      </c>
      <c r="D25" t="s">
        <v>1307</v>
      </c>
    </row>
    <row r="26" spans="2:4" ht="12.75">
      <c r="B26" t="s">
        <v>1376</v>
      </c>
      <c r="C26" t="s">
        <v>1860</v>
      </c>
      <c r="D26" t="s">
        <v>1308</v>
      </c>
    </row>
    <row r="27" spans="2:4" ht="12.75">
      <c r="B27" t="s">
        <v>1377</v>
      </c>
      <c r="C27" t="s">
        <v>1861</v>
      </c>
      <c r="D27" t="s">
        <v>2123</v>
      </c>
    </row>
    <row r="28" spans="2:4" ht="12.75">
      <c r="B28" t="s">
        <v>1378</v>
      </c>
      <c r="C28" t="s">
        <v>1862</v>
      </c>
      <c r="D28" t="s">
        <v>2124</v>
      </c>
    </row>
    <row r="29" spans="2:4" ht="12.75">
      <c r="B29" t="s">
        <v>1379</v>
      </c>
      <c r="C29" t="s">
        <v>1863</v>
      </c>
      <c r="D29" t="s">
        <v>2125</v>
      </c>
    </row>
    <row r="30" spans="2:4" ht="12.75">
      <c r="B30" t="s">
        <v>1380</v>
      </c>
      <c r="C30" t="s">
        <v>1864</v>
      </c>
      <c r="D30" t="s">
        <v>1309</v>
      </c>
    </row>
    <row r="31" spans="2:4" ht="12.75">
      <c r="B31" t="s">
        <v>1381</v>
      </c>
      <c r="C31" t="s">
        <v>1865</v>
      </c>
      <c r="D31" t="s">
        <v>1310</v>
      </c>
    </row>
    <row r="32" spans="2:4" ht="12.75">
      <c r="B32" t="s">
        <v>2126</v>
      </c>
      <c r="C32" t="s">
        <v>2127</v>
      </c>
      <c r="D32" t="s">
        <v>2128</v>
      </c>
    </row>
    <row r="33" spans="2:4" ht="12.75">
      <c r="B33" t="s">
        <v>1382</v>
      </c>
      <c r="C33" t="s">
        <v>1866</v>
      </c>
      <c r="D33" t="s">
        <v>2129</v>
      </c>
    </row>
    <row r="34" spans="2:4" ht="12.75">
      <c r="B34" t="s">
        <v>1383</v>
      </c>
      <c r="C34" t="s">
        <v>1867</v>
      </c>
      <c r="D34" t="s">
        <v>2130</v>
      </c>
    </row>
    <row r="35" spans="2:4" ht="12.75">
      <c r="B35" t="s">
        <v>1384</v>
      </c>
      <c r="C35" t="s">
        <v>1868</v>
      </c>
      <c r="D35" t="s">
        <v>2131</v>
      </c>
    </row>
    <row r="36" spans="2:4" ht="12.75">
      <c r="B36" t="s">
        <v>1385</v>
      </c>
      <c r="C36" t="s">
        <v>2132</v>
      </c>
      <c r="D36" t="s">
        <v>1311</v>
      </c>
    </row>
    <row r="37" spans="2:4" ht="12.75">
      <c r="B37" t="s">
        <v>1386</v>
      </c>
      <c r="C37" t="s">
        <v>2133</v>
      </c>
      <c r="D37" t="s">
        <v>1312</v>
      </c>
    </row>
    <row r="38" spans="2:4" ht="12.75">
      <c r="B38" t="s">
        <v>1387</v>
      </c>
      <c r="C38" t="s">
        <v>1869</v>
      </c>
      <c r="D38" t="s">
        <v>2134</v>
      </c>
    </row>
    <row r="39" spans="2:4" ht="12.75">
      <c r="B39" t="s">
        <v>1388</v>
      </c>
      <c r="C39" t="s">
        <v>1870</v>
      </c>
      <c r="D39" t="s">
        <v>2135</v>
      </c>
    </row>
    <row r="40" spans="2:4" ht="12.75">
      <c r="B40" t="s">
        <v>1389</v>
      </c>
      <c r="C40" t="s">
        <v>1871</v>
      </c>
      <c r="D40" t="s">
        <v>2136</v>
      </c>
    </row>
    <row r="41" spans="2:4" ht="12.75">
      <c r="B41" t="s">
        <v>2684</v>
      </c>
      <c r="C41" t="s">
        <v>1872</v>
      </c>
      <c r="D41" t="s">
        <v>2137</v>
      </c>
    </row>
    <row r="42" spans="2:4" ht="12.75">
      <c r="B42" t="s">
        <v>2138</v>
      </c>
      <c r="C42" t="s">
        <v>2139</v>
      </c>
      <c r="D42" t="s">
        <v>2140</v>
      </c>
    </row>
    <row r="43" spans="2:4" ht="12.75">
      <c r="B43" t="s">
        <v>2141</v>
      </c>
      <c r="C43" t="s">
        <v>2142</v>
      </c>
      <c r="D43" t="s">
        <v>2143</v>
      </c>
    </row>
    <row r="44" spans="2:4" ht="12.75">
      <c r="B44" t="s">
        <v>2144</v>
      </c>
      <c r="C44" t="s">
        <v>2145</v>
      </c>
      <c r="D44" t="s">
        <v>2146</v>
      </c>
    </row>
    <row r="45" spans="2:4" ht="12.75">
      <c r="B45" t="s">
        <v>2147</v>
      </c>
      <c r="C45" t="s">
        <v>2148</v>
      </c>
      <c r="D45" t="s">
        <v>2149</v>
      </c>
    </row>
    <row r="46" spans="2:4" ht="12.75">
      <c r="B46" t="s">
        <v>2150</v>
      </c>
      <c r="C46" t="s">
        <v>2151</v>
      </c>
      <c r="D46" t="s">
        <v>2152</v>
      </c>
    </row>
    <row r="47" spans="2:4" ht="12.75">
      <c r="B47" t="s">
        <v>2685</v>
      </c>
      <c r="C47" t="s">
        <v>1873</v>
      </c>
      <c r="D47" t="s">
        <v>2153</v>
      </c>
    </row>
    <row r="48" spans="2:4" ht="12.75">
      <c r="B48" t="s">
        <v>2686</v>
      </c>
      <c r="C48" t="s">
        <v>1874</v>
      </c>
      <c r="D48" t="s">
        <v>1313</v>
      </c>
    </row>
    <row r="49" spans="2:4" ht="12.75">
      <c r="B49" t="s">
        <v>2687</v>
      </c>
      <c r="C49" t="s">
        <v>2417</v>
      </c>
      <c r="D49" t="s">
        <v>2154</v>
      </c>
    </row>
    <row r="50" spans="2:4" ht="12.75">
      <c r="B50" t="s">
        <v>2155</v>
      </c>
      <c r="C50" t="s">
        <v>2156</v>
      </c>
      <c r="D50" t="s">
        <v>2157</v>
      </c>
    </row>
    <row r="51" spans="2:4" ht="12.75">
      <c r="B51" t="s">
        <v>2688</v>
      </c>
      <c r="C51" t="s">
        <v>2418</v>
      </c>
      <c r="D51" t="s">
        <v>1314</v>
      </c>
    </row>
    <row r="52" spans="2:4" ht="12.75">
      <c r="B52" t="s">
        <v>2689</v>
      </c>
      <c r="C52" t="s">
        <v>2419</v>
      </c>
      <c r="D52" t="s">
        <v>2158</v>
      </c>
    </row>
    <row r="53" spans="2:4" ht="12.75">
      <c r="B53" t="s">
        <v>2690</v>
      </c>
      <c r="C53" t="s">
        <v>2420</v>
      </c>
      <c r="D53" t="s">
        <v>2159</v>
      </c>
    </row>
    <row r="54" spans="2:4" ht="12.75">
      <c r="B54" t="s">
        <v>2691</v>
      </c>
      <c r="C54" t="s">
        <v>2421</v>
      </c>
      <c r="D54" t="s">
        <v>2160</v>
      </c>
    </row>
    <row r="55" spans="2:4" ht="12.75">
      <c r="B55" t="s">
        <v>2692</v>
      </c>
      <c r="C55" t="s">
        <v>2422</v>
      </c>
      <c r="D55" t="s">
        <v>1315</v>
      </c>
    </row>
    <row r="56" spans="2:4" ht="12.75">
      <c r="B56" t="s">
        <v>2693</v>
      </c>
      <c r="C56" t="s">
        <v>2161</v>
      </c>
      <c r="D56" t="s">
        <v>2628</v>
      </c>
    </row>
    <row r="57" spans="2:4" ht="12.75">
      <c r="B57" t="s">
        <v>2694</v>
      </c>
      <c r="C57" t="s">
        <v>2423</v>
      </c>
      <c r="D57" t="s">
        <v>2162</v>
      </c>
    </row>
    <row r="58" spans="2:4" ht="12.75">
      <c r="B58" t="s">
        <v>2695</v>
      </c>
      <c r="C58" t="s">
        <v>2424</v>
      </c>
      <c r="D58" t="s">
        <v>2163</v>
      </c>
    </row>
    <row r="59" spans="2:4" ht="12.75">
      <c r="B59" t="s">
        <v>2696</v>
      </c>
      <c r="C59" t="s">
        <v>2425</v>
      </c>
      <c r="D59" t="s">
        <v>2164</v>
      </c>
    </row>
    <row r="60" spans="2:4" ht="12.75">
      <c r="B60" t="s">
        <v>2697</v>
      </c>
      <c r="C60" t="s">
        <v>2165</v>
      </c>
      <c r="D60" t="s">
        <v>2166</v>
      </c>
    </row>
    <row r="61" spans="2:4" ht="12.75">
      <c r="B61" t="s">
        <v>2167</v>
      </c>
      <c r="C61" t="s">
        <v>2168</v>
      </c>
      <c r="D61" t="s">
        <v>2169</v>
      </c>
    </row>
    <row r="62" spans="2:4" ht="12.75">
      <c r="B62" t="s">
        <v>2698</v>
      </c>
      <c r="C62" t="s">
        <v>2427</v>
      </c>
      <c r="D62" t="s">
        <v>2170</v>
      </c>
    </row>
    <row r="63" spans="2:4" ht="12.75">
      <c r="B63" t="s">
        <v>2699</v>
      </c>
      <c r="C63" t="s">
        <v>2428</v>
      </c>
      <c r="D63" t="s">
        <v>2171</v>
      </c>
    </row>
    <row r="64" spans="2:4" ht="12.75">
      <c r="B64" t="s">
        <v>2700</v>
      </c>
      <c r="C64" t="s">
        <v>2429</v>
      </c>
      <c r="D64" t="s">
        <v>2172</v>
      </c>
    </row>
    <row r="65" spans="2:4" ht="12.75">
      <c r="B65" t="s">
        <v>2701</v>
      </c>
      <c r="C65" t="s">
        <v>2430</v>
      </c>
      <c r="D65" t="s">
        <v>2173</v>
      </c>
    </row>
    <row r="66" spans="2:4" ht="12.75">
      <c r="B66" t="s">
        <v>2702</v>
      </c>
      <c r="C66" t="s">
        <v>2431</v>
      </c>
      <c r="D66" t="s">
        <v>2174</v>
      </c>
    </row>
    <row r="67" spans="2:4" ht="12.75">
      <c r="B67" t="s">
        <v>2703</v>
      </c>
      <c r="C67" t="s">
        <v>2432</v>
      </c>
      <c r="D67" t="s">
        <v>2175</v>
      </c>
    </row>
    <row r="68" spans="2:4" ht="12.75">
      <c r="B68" t="s">
        <v>2176</v>
      </c>
      <c r="C68" t="s">
        <v>2177</v>
      </c>
      <c r="D68" t="s">
        <v>2178</v>
      </c>
    </row>
    <row r="69" spans="2:4" ht="12.75">
      <c r="B69" t="s">
        <v>2704</v>
      </c>
      <c r="C69" t="s">
        <v>2433</v>
      </c>
      <c r="D69" t="s">
        <v>2179</v>
      </c>
    </row>
    <row r="70" spans="2:4" ht="12.75">
      <c r="B70" t="s">
        <v>2180</v>
      </c>
      <c r="C70" t="s">
        <v>2181</v>
      </c>
      <c r="D70" t="s">
        <v>2182</v>
      </c>
    </row>
    <row r="71" spans="2:4" ht="12.75">
      <c r="B71" t="s">
        <v>2705</v>
      </c>
      <c r="C71" t="s">
        <v>2434</v>
      </c>
      <c r="D71" t="s">
        <v>2183</v>
      </c>
    </row>
    <row r="72" spans="2:4" ht="12.75">
      <c r="B72" t="s">
        <v>2706</v>
      </c>
      <c r="C72" t="s">
        <v>2435</v>
      </c>
      <c r="D72" t="s">
        <v>2184</v>
      </c>
    </row>
    <row r="73" spans="2:4" ht="12.75">
      <c r="B73" t="s">
        <v>2707</v>
      </c>
      <c r="C73" t="s">
        <v>2436</v>
      </c>
      <c r="D73" t="s">
        <v>2185</v>
      </c>
    </row>
    <row r="74" spans="2:4" ht="12.75">
      <c r="B74" t="s">
        <v>2708</v>
      </c>
      <c r="C74" t="s">
        <v>2437</v>
      </c>
      <c r="D74" t="s">
        <v>2629</v>
      </c>
    </row>
    <row r="75" spans="2:4" ht="12.75">
      <c r="B75" t="s">
        <v>2709</v>
      </c>
      <c r="C75" t="s">
        <v>2186</v>
      </c>
      <c r="D75" t="s">
        <v>2630</v>
      </c>
    </row>
    <row r="76" spans="2:4" ht="12.75">
      <c r="B76" t="s">
        <v>2187</v>
      </c>
      <c r="C76" t="s">
        <v>2188</v>
      </c>
      <c r="D76" t="s">
        <v>2189</v>
      </c>
    </row>
    <row r="77" spans="2:4" ht="12.75">
      <c r="B77" t="s">
        <v>2710</v>
      </c>
      <c r="C77" t="s">
        <v>2438</v>
      </c>
      <c r="D77" t="s">
        <v>2190</v>
      </c>
    </row>
    <row r="78" spans="2:4" ht="12.75">
      <c r="B78" t="s">
        <v>2711</v>
      </c>
      <c r="C78" t="s">
        <v>2439</v>
      </c>
      <c r="D78" t="s">
        <v>2191</v>
      </c>
    </row>
    <row r="79" spans="2:4" ht="12.75">
      <c r="B79" t="s">
        <v>2712</v>
      </c>
      <c r="C79" t="s">
        <v>2440</v>
      </c>
      <c r="D79" t="s">
        <v>2192</v>
      </c>
    </row>
    <row r="80" spans="2:4" ht="12.75">
      <c r="B80" t="s">
        <v>2193</v>
      </c>
      <c r="C80" t="s">
        <v>2194</v>
      </c>
      <c r="D80" t="s">
        <v>2195</v>
      </c>
    </row>
    <row r="81" spans="2:4" ht="12.75">
      <c r="B81" t="s">
        <v>2713</v>
      </c>
      <c r="C81" t="s">
        <v>2441</v>
      </c>
      <c r="D81" t="s">
        <v>2196</v>
      </c>
    </row>
    <row r="82" spans="2:4" ht="12.75">
      <c r="B82" t="s">
        <v>2714</v>
      </c>
      <c r="C82" t="s">
        <v>2442</v>
      </c>
      <c r="D82" t="s">
        <v>2197</v>
      </c>
    </row>
    <row r="83" spans="2:4" ht="12.75">
      <c r="B83" t="s">
        <v>2715</v>
      </c>
      <c r="C83" t="s">
        <v>2443</v>
      </c>
      <c r="D83" t="s">
        <v>2631</v>
      </c>
    </row>
    <row r="84" spans="2:4" ht="12.75">
      <c r="B84" t="s">
        <v>2716</v>
      </c>
      <c r="C84" t="s">
        <v>2444</v>
      </c>
      <c r="D84" t="s">
        <v>2198</v>
      </c>
    </row>
    <row r="85" spans="2:4" ht="12.75">
      <c r="B85" t="s">
        <v>2717</v>
      </c>
      <c r="C85" t="s">
        <v>2445</v>
      </c>
      <c r="D85" t="s">
        <v>2199</v>
      </c>
    </row>
    <row r="86" spans="2:4" ht="12.75">
      <c r="B86" t="s">
        <v>2718</v>
      </c>
      <c r="C86" t="s">
        <v>2446</v>
      </c>
      <c r="D86" t="s">
        <v>2200</v>
      </c>
    </row>
    <row r="87" spans="2:4" ht="12.75">
      <c r="B87" t="s">
        <v>2201</v>
      </c>
      <c r="C87" t="s">
        <v>2202</v>
      </c>
      <c r="D87" t="s">
        <v>2203</v>
      </c>
    </row>
    <row r="88" spans="2:4" ht="12.75">
      <c r="B88" t="s">
        <v>2204</v>
      </c>
      <c r="C88" t="s">
        <v>2205</v>
      </c>
      <c r="D88" t="s">
        <v>2206</v>
      </c>
    </row>
    <row r="89" spans="2:4" ht="12.75">
      <c r="B89" t="s">
        <v>2207</v>
      </c>
      <c r="C89" t="s">
        <v>2208</v>
      </c>
      <c r="D89" t="s">
        <v>2209</v>
      </c>
    </row>
    <row r="90" spans="2:4" ht="12.75">
      <c r="B90" t="s">
        <v>2210</v>
      </c>
      <c r="C90" t="s">
        <v>2211</v>
      </c>
      <c r="D90" t="s">
        <v>2212</v>
      </c>
    </row>
    <row r="91" spans="2:4" ht="12.75">
      <c r="B91" t="s">
        <v>2719</v>
      </c>
      <c r="C91" t="s">
        <v>2447</v>
      </c>
      <c r="D91" t="s">
        <v>2632</v>
      </c>
    </row>
    <row r="92" spans="2:4" ht="12.75">
      <c r="B92" t="s">
        <v>2720</v>
      </c>
      <c r="C92" t="s">
        <v>2448</v>
      </c>
      <c r="D92" t="s">
        <v>2213</v>
      </c>
    </row>
    <row r="93" spans="2:4" ht="12.75">
      <c r="B93" t="s">
        <v>2721</v>
      </c>
      <c r="C93" t="s">
        <v>2449</v>
      </c>
      <c r="D93" t="s">
        <v>2214</v>
      </c>
    </row>
    <row r="94" spans="2:4" ht="12.75">
      <c r="B94" t="s">
        <v>2215</v>
      </c>
      <c r="C94" t="s">
        <v>2216</v>
      </c>
      <c r="D94" t="s">
        <v>2217</v>
      </c>
    </row>
    <row r="95" spans="2:4" ht="12.75">
      <c r="B95" t="s">
        <v>2722</v>
      </c>
      <c r="C95" t="s">
        <v>2450</v>
      </c>
      <c r="D95" t="s">
        <v>2218</v>
      </c>
    </row>
    <row r="96" spans="2:4" ht="12.75">
      <c r="B96" t="s">
        <v>2723</v>
      </c>
      <c r="C96" t="s">
        <v>2451</v>
      </c>
      <c r="D96" t="s">
        <v>2219</v>
      </c>
    </row>
    <row r="97" spans="2:4" ht="12.75">
      <c r="B97" t="s">
        <v>2724</v>
      </c>
      <c r="C97" t="s">
        <v>2452</v>
      </c>
      <c r="D97" t="s">
        <v>2220</v>
      </c>
    </row>
    <row r="98" spans="2:4" ht="12.75">
      <c r="B98" t="s">
        <v>2725</v>
      </c>
      <c r="C98" t="s">
        <v>2453</v>
      </c>
      <c r="D98" t="s">
        <v>2221</v>
      </c>
    </row>
    <row r="99" spans="2:4" ht="12.75">
      <c r="B99" t="s">
        <v>2726</v>
      </c>
      <c r="C99" t="s">
        <v>2454</v>
      </c>
      <c r="D99" t="s">
        <v>1928</v>
      </c>
    </row>
    <row r="100" spans="2:4" ht="12.75">
      <c r="B100" t="s">
        <v>2222</v>
      </c>
      <c r="C100" t="s">
        <v>2223</v>
      </c>
      <c r="D100" t="s">
        <v>2224</v>
      </c>
    </row>
    <row r="101" spans="2:4" ht="12.75">
      <c r="B101" t="s">
        <v>2727</v>
      </c>
      <c r="C101" t="s">
        <v>2455</v>
      </c>
      <c r="D101" t="s">
        <v>2225</v>
      </c>
    </row>
    <row r="102" spans="2:4" ht="12.75">
      <c r="B102" t="s">
        <v>2728</v>
      </c>
      <c r="C102" t="s">
        <v>2456</v>
      </c>
      <c r="D102" t="s">
        <v>2226</v>
      </c>
    </row>
    <row r="103" spans="2:4" ht="12.75">
      <c r="B103" t="s">
        <v>2729</v>
      </c>
      <c r="C103" t="s">
        <v>2457</v>
      </c>
      <c r="D103" t="s">
        <v>2227</v>
      </c>
    </row>
    <row r="104" spans="2:4" ht="12.75">
      <c r="B104" t="s">
        <v>2730</v>
      </c>
      <c r="C104" t="s">
        <v>2458</v>
      </c>
      <c r="D104" t="s">
        <v>2228</v>
      </c>
    </row>
    <row r="105" spans="2:4" ht="12.75">
      <c r="B105" t="s">
        <v>2731</v>
      </c>
      <c r="C105" t="s">
        <v>2459</v>
      </c>
      <c r="D105" t="s">
        <v>2229</v>
      </c>
    </row>
    <row r="106" spans="2:4" ht="12.75">
      <c r="B106" t="s">
        <v>2732</v>
      </c>
      <c r="C106" t="s">
        <v>2460</v>
      </c>
      <c r="D106" t="s">
        <v>2230</v>
      </c>
    </row>
    <row r="107" spans="2:4" ht="12.75">
      <c r="B107" t="s">
        <v>2733</v>
      </c>
      <c r="C107" t="s">
        <v>2231</v>
      </c>
      <c r="D107" t="s">
        <v>2232</v>
      </c>
    </row>
    <row r="108" spans="2:4" ht="12.75">
      <c r="B108" t="s">
        <v>2734</v>
      </c>
      <c r="C108" t="s">
        <v>2582</v>
      </c>
      <c r="D108" t="s">
        <v>2233</v>
      </c>
    </row>
    <row r="109" spans="2:4" ht="12.75">
      <c r="B109" t="s">
        <v>2735</v>
      </c>
      <c r="C109" t="s">
        <v>2583</v>
      </c>
      <c r="D109" t="s">
        <v>2234</v>
      </c>
    </row>
    <row r="110" spans="2:4" ht="12.75">
      <c r="B110" t="s">
        <v>2736</v>
      </c>
      <c r="C110" t="s">
        <v>2584</v>
      </c>
      <c r="D110" t="s">
        <v>1929</v>
      </c>
    </row>
    <row r="111" spans="2:4" ht="12.75">
      <c r="B111" t="s">
        <v>2737</v>
      </c>
      <c r="C111" t="s">
        <v>2585</v>
      </c>
      <c r="D111" t="s">
        <v>2235</v>
      </c>
    </row>
    <row r="112" spans="2:4" ht="12.75">
      <c r="B112" t="s">
        <v>2738</v>
      </c>
      <c r="C112" t="s">
        <v>2586</v>
      </c>
      <c r="D112" t="s">
        <v>2236</v>
      </c>
    </row>
    <row r="113" spans="2:4" ht="12.75">
      <c r="B113" t="s">
        <v>2739</v>
      </c>
      <c r="C113" t="s">
        <v>2237</v>
      </c>
      <c r="D113" t="s">
        <v>2238</v>
      </c>
    </row>
    <row r="114" spans="2:4" ht="12.75">
      <c r="B114" t="s">
        <v>2740</v>
      </c>
      <c r="C114" t="s">
        <v>2587</v>
      </c>
      <c r="D114" t="s">
        <v>2239</v>
      </c>
    </row>
    <row r="115" spans="2:4" ht="12.75">
      <c r="B115" t="s">
        <v>2741</v>
      </c>
      <c r="C115" t="s">
        <v>2588</v>
      </c>
      <c r="D115" t="s">
        <v>2240</v>
      </c>
    </row>
    <row r="116" spans="2:4" ht="12.75">
      <c r="B116" t="s">
        <v>2742</v>
      </c>
      <c r="C116" t="s">
        <v>2589</v>
      </c>
      <c r="D116" t="s">
        <v>2241</v>
      </c>
    </row>
    <row r="117" spans="2:4" ht="12.75">
      <c r="B117" t="s">
        <v>2743</v>
      </c>
      <c r="C117" t="s">
        <v>2590</v>
      </c>
      <c r="D117" t="s">
        <v>2242</v>
      </c>
    </row>
    <row r="118" spans="2:4" ht="12.75">
      <c r="B118" t="s">
        <v>2744</v>
      </c>
      <c r="C118" t="s">
        <v>2591</v>
      </c>
      <c r="D118" t="s">
        <v>2243</v>
      </c>
    </row>
    <row r="119" spans="2:4" ht="12.75">
      <c r="B119" t="s">
        <v>2745</v>
      </c>
      <c r="C119" t="s">
        <v>2592</v>
      </c>
      <c r="D119" t="s">
        <v>1930</v>
      </c>
    </row>
    <row r="120" spans="2:4" ht="12.75">
      <c r="B120" t="s">
        <v>2244</v>
      </c>
      <c r="C120" t="s">
        <v>2245</v>
      </c>
      <c r="D120" t="s">
        <v>2246</v>
      </c>
    </row>
    <row r="121" spans="2:4" ht="12.75">
      <c r="B121" t="s">
        <v>2247</v>
      </c>
      <c r="C121" t="s">
        <v>2248</v>
      </c>
      <c r="D121" t="s">
        <v>2249</v>
      </c>
    </row>
    <row r="122" spans="2:4" ht="12.75">
      <c r="B122" t="s">
        <v>2250</v>
      </c>
      <c r="C122" t="s">
        <v>2251</v>
      </c>
      <c r="D122" t="s">
        <v>2252</v>
      </c>
    </row>
    <row r="123" spans="2:4" ht="12.75">
      <c r="B123" t="s">
        <v>2253</v>
      </c>
      <c r="C123" t="s">
        <v>2254</v>
      </c>
      <c r="D123" t="s">
        <v>2255</v>
      </c>
    </row>
    <row r="124" spans="2:4" ht="12.75">
      <c r="B124" t="s">
        <v>2746</v>
      </c>
      <c r="C124" t="s">
        <v>2593</v>
      </c>
      <c r="D124" t="s">
        <v>2256</v>
      </c>
    </row>
    <row r="125" spans="2:4" ht="12.75">
      <c r="B125" t="s">
        <v>2257</v>
      </c>
      <c r="C125" t="s">
        <v>2258</v>
      </c>
      <c r="D125" t="s">
        <v>2259</v>
      </c>
    </row>
    <row r="126" spans="2:4" ht="12.75">
      <c r="B126" t="s">
        <v>2747</v>
      </c>
      <c r="C126" t="s">
        <v>2260</v>
      </c>
      <c r="D126" t="s">
        <v>2261</v>
      </c>
    </row>
    <row r="127" spans="2:4" ht="12.75">
      <c r="B127" t="s">
        <v>2748</v>
      </c>
      <c r="C127" t="s">
        <v>2262</v>
      </c>
      <c r="D127" t="s">
        <v>2263</v>
      </c>
    </row>
    <row r="128" spans="2:4" ht="12.75">
      <c r="B128" t="s">
        <v>2749</v>
      </c>
      <c r="C128" t="s">
        <v>2264</v>
      </c>
      <c r="D128" t="s">
        <v>1931</v>
      </c>
    </row>
    <row r="129" spans="2:4" ht="12.75">
      <c r="B129" t="s">
        <v>2750</v>
      </c>
      <c r="C129" t="s">
        <v>2265</v>
      </c>
      <c r="D129" t="s">
        <v>2266</v>
      </c>
    </row>
    <row r="130" spans="2:4" ht="12.75">
      <c r="B130" t="s">
        <v>2751</v>
      </c>
      <c r="C130" t="s">
        <v>2594</v>
      </c>
      <c r="D130" t="s">
        <v>2267</v>
      </c>
    </row>
    <row r="131" spans="2:4" ht="12.75">
      <c r="B131" t="s">
        <v>2268</v>
      </c>
      <c r="C131" t="s">
        <v>2269</v>
      </c>
      <c r="D131" t="s">
        <v>2270</v>
      </c>
    </row>
    <row r="132" spans="2:4" ht="12.75">
      <c r="B132" t="s">
        <v>2752</v>
      </c>
      <c r="C132" t="s">
        <v>2595</v>
      </c>
      <c r="D132" t="s">
        <v>2271</v>
      </c>
    </row>
    <row r="133" spans="2:4" ht="12.75">
      <c r="B133" t="s">
        <v>2753</v>
      </c>
      <c r="C133" t="s">
        <v>2596</v>
      </c>
      <c r="D133" t="s">
        <v>2272</v>
      </c>
    </row>
    <row r="134" spans="2:4" ht="12.75">
      <c r="B134" t="s">
        <v>2754</v>
      </c>
      <c r="C134" t="s">
        <v>2597</v>
      </c>
      <c r="D134" t="s">
        <v>2273</v>
      </c>
    </row>
    <row r="135" spans="2:4" ht="12.75">
      <c r="B135" t="s">
        <v>2755</v>
      </c>
      <c r="C135" t="s">
        <v>2598</v>
      </c>
      <c r="D135" t="s">
        <v>2274</v>
      </c>
    </row>
    <row r="136" spans="2:4" ht="12.75">
      <c r="B136" t="s">
        <v>2756</v>
      </c>
      <c r="C136" t="s">
        <v>2599</v>
      </c>
      <c r="D136" t="s">
        <v>2275</v>
      </c>
    </row>
    <row r="137" spans="2:4" ht="12.75">
      <c r="B137" t="s">
        <v>2757</v>
      </c>
      <c r="C137" t="s">
        <v>2600</v>
      </c>
      <c r="D137" t="s">
        <v>2276</v>
      </c>
    </row>
    <row r="138" spans="2:4" ht="12.75">
      <c r="B138" t="s">
        <v>2758</v>
      </c>
      <c r="C138" t="s">
        <v>2601</v>
      </c>
      <c r="D138" t="s">
        <v>2277</v>
      </c>
    </row>
    <row r="139" spans="2:4" ht="12.75">
      <c r="B139" t="s">
        <v>2759</v>
      </c>
      <c r="C139" t="s">
        <v>2602</v>
      </c>
      <c r="D139" t="s">
        <v>2278</v>
      </c>
    </row>
    <row r="140" spans="2:4" ht="12.75">
      <c r="B140" t="s">
        <v>2760</v>
      </c>
      <c r="C140" t="s">
        <v>2603</v>
      </c>
      <c r="D140" t="s">
        <v>1932</v>
      </c>
    </row>
    <row r="141" spans="2:4" ht="12.75">
      <c r="B141" t="s">
        <v>2761</v>
      </c>
      <c r="C141" t="s">
        <v>2604</v>
      </c>
      <c r="D141" t="s">
        <v>2279</v>
      </c>
    </row>
    <row r="142" spans="2:4" ht="12.75">
      <c r="B142" t="s">
        <v>2762</v>
      </c>
      <c r="C142" t="s">
        <v>2605</v>
      </c>
      <c r="D142" t="s">
        <v>2280</v>
      </c>
    </row>
    <row r="143" spans="2:4" ht="12.75">
      <c r="B143" t="s">
        <v>2763</v>
      </c>
      <c r="C143" t="s">
        <v>2606</v>
      </c>
      <c r="D143" t="s">
        <v>2281</v>
      </c>
    </row>
    <row r="144" spans="2:4" ht="12.75">
      <c r="B144" t="s">
        <v>2764</v>
      </c>
      <c r="C144" t="s">
        <v>2282</v>
      </c>
      <c r="D144" t="s">
        <v>2283</v>
      </c>
    </row>
    <row r="145" spans="2:4" ht="12.75">
      <c r="B145" t="s">
        <v>2284</v>
      </c>
      <c r="C145" t="s">
        <v>2285</v>
      </c>
      <c r="D145" t="s">
        <v>2286</v>
      </c>
    </row>
    <row r="146" spans="2:4" ht="12.75">
      <c r="B146" t="s">
        <v>2765</v>
      </c>
      <c r="C146" t="s">
        <v>2287</v>
      </c>
      <c r="D146" t="s">
        <v>2288</v>
      </c>
    </row>
    <row r="147" spans="2:4" ht="12.75">
      <c r="B147" t="s">
        <v>2766</v>
      </c>
      <c r="C147" t="s">
        <v>2607</v>
      </c>
      <c r="D147" t="s">
        <v>2289</v>
      </c>
    </row>
    <row r="148" spans="2:4" ht="12.75">
      <c r="B148" t="s">
        <v>2767</v>
      </c>
      <c r="C148" t="s">
        <v>2608</v>
      </c>
      <c r="D148" t="s">
        <v>2290</v>
      </c>
    </row>
    <row r="149" spans="2:4" ht="12.75">
      <c r="B149" t="s">
        <v>2768</v>
      </c>
      <c r="C149" t="s">
        <v>2609</v>
      </c>
      <c r="D149" t="s">
        <v>2291</v>
      </c>
    </row>
    <row r="150" spans="2:4" ht="12.75">
      <c r="B150" t="s">
        <v>2769</v>
      </c>
      <c r="C150" t="s">
        <v>2610</v>
      </c>
      <c r="D150" t="s">
        <v>1933</v>
      </c>
    </row>
    <row r="151" spans="2:4" ht="12.75">
      <c r="B151" t="s">
        <v>2292</v>
      </c>
      <c r="C151" t="s">
        <v>2293</v>
      </c>
      <c r="D151" t="s">
        <v>2294</v>
      </c>
    </row>
    <row r="152" spans="2:4" ht="12.75">
      <c r="B152" t="s">
        <v>2295</v>
      </c>
      <c r="C152" t="s">
        <v>2296</v>
      </c>
      <c r="D152" t="s">
        <v>2297</v>
      </c>
    </row>
    <row r="153" spans="2:4" ht="12.75">
      <c r="B153" t="s">
        <v>2770</v>
      </c>
      <c r="C153" t="s">
        <v>2611</v>
      </c>
      <c r="D153" t="s">
        <v>2298</v>
      </c>
    </row>
    <row r="154" spans="2:4" ht="12.75">
      <c r="B154" t="s">
        <v>2771</v>
      </c>
      <c r="C154" t="s">
        <v>2612</v>
      </c>
      <c r="D154" t="s">
        <v>2299</v>
      </c>
    </row>
    <row r="155" spans="2:4" ht="12.75">
      <c r="B155" t="s">
        <v>2772</v>
      </c>
      <c r="C155" t="s">
        <v>2613</v>
      </c>
      <c r="D155" t="s">
        <v>2300</v>
      </c>
    </row>
    <row r="156" spans="2:4" ht="12.75">
      <c r="B156" t="s">
        <v>2773</v>
      </c>
      <c r="C156" t="s">
        <v>2614</v>
      </c>
      <c r="D156" t="s">
        <v>2301</v>
      </c>
    </row>
    <row r="157" spans="2:4" ht="12.75">
      <c r="B157" t="s">
        <v>2774</v>
      </c>
      <c r="C157" t="s">
        <v>2615</v>
      </c>
      <c r="D157" t="s">
        <v>2302</v>
      </c>
    </row>
    <row r="158" spans="2:4" ht="12.75">
      <c r="B158" t="s">
        <v>2775</v>
      </c>
      <c r="C158" t="s">
        <v>2303</v>
      </c>
      <c r="D158" t="s">
        <v>1934</v>
      </c>
    </row>
    <row r="159" spans="2:4" ht="12.75">
      <c r="B159" t="s">
        <v>2304</v>
      </c>
      <c r="C159" t="s">
        <v>2305</v>
      </c>
      <c r="D159" t="s">
        <v>2306</v>
      </c>
    </row>
    <row r="160" spans="2:4" ht="12.75">
      <c r="B160" t="s">
        <v>2307</v>
      </c>
      <c r="C160" t="s">
        <v>2308</v>
      </c>
      <c r="D160" t="s">
        <v>2309</v>
      </c>
    </row>
    <row r="161" spans="2:4" ht="12.75">
      <c r="B161" t="s">
        <v>2310</v>
      </c>
      <c r="C161" t="s">
        <v>2311</v>
      </c>
      <c r="D161" t="s">
        <v>2312</v>
      </c>
    </row>
    <row r="162" spans="2:4" ht="12.75">
      <c r="B162" t="s">
        <v>2313</v>
      </c>
      <c r="C162" t="s">
        <v>2314</v>
      </c>
      <c r="D162" t="s">
        <v>2315</v>
      </c>
    </row>
    <row r="163" spans="2:4" ht="12.75">
      <c r="B163" t="s">
        <v>2316</v>
      </c>
      <c r="C163" t="s">
        <v>2317</v>
      </c>
      <c r="D163" t="s">
        <v>2318</v>
      </c>
    </row>
    <row r="164" spans="2:4" ht="12.75">
      <c r="B164" t="s">
        <v>2319</v>
      </c>
      <c r="C164" t="s">
        <v>2320</v>
      </c>
      <c r="D164" t="s">
        <v>2321</v>
      </c>
    </row>
    <row r="165" spans="2:4" ht="12.75">
      <c r="B165" t="s">
        <v>2776</v>
      </c>
      <c r="C165" t="s">
        <v>3331</v>
      </c>
      <c r="D165" t="s">
        <v>375</v>
      </c>
    </row>
    <row r="166" spans="2:4" ht="12.75">
      <c r="B166" t="s">
        <v>2777</v>
      </c>
      <c r="C166" t="s">
        <v>3332</v>
      </c>
      <c r="D166" t="s">
        <v>1935</v>
      </c>
    </row>
    <row r="167" spans="2:4" ht="12.75">
      <c r="B167" t="s">
        <v>2778</v>
      </c>
      <c r="C167" t="s">
        <v>3333</v>
      </c>
      <c r="D167" t="s">
        <v>1936</v>
      </c>
    </row>
    <row r="168" spans="2:4" ht="12.75">
      <c r="B168" t="s">
        <v>2779</v>
      </c>
      <c r="C168" t="s">
        <v>3334</v>
      </c>
      <c r="D168" t="s">
        <v>1937</v>
      </c>
    </row>
    <row r="169" spans="2:4" ht="12.75">
      <c r="B169" t="s">
        <v>2780</v>
      </c>
      <c r="C169" t="s">
        <v>3335</v>
      </c>
      <c r="D169" t="s">
        <v>376</v>
      </c>
    </row>
    <row r="170" spans="2:4" ht="12.75">
      <c r="B170" t="s">
        <v>2781</v>
      </c>
      <c r="C170" t="s">
        <v>377</v>
      </c>
      <c r="D170" t="s">
        <v>378</v>
      </c>
    </row>
    <row r="171" spans="2:4" ht="12.75">
      <c r="B171" t="s">
        <v>379</v>
      </c>
      <c r="C171" t="s">
        <v>380</v>
      </c>
      <c r="D171" t="s">
        <v>381</v>
      </c>
    </row>
    <row r="172" spans="2:4" ht="12.75">
      <c r="B172" t="s">
        <v>2782</v>
      </c>
      <c r="C172" t="s">
        <v>3337</v>
      </c>
      <c r="D172" t="s">
        <v>382</v>
      </c>
    </row>
    <row r="173" spans="2:4" ht="12.75">
      <c r="B173" t="s">
        <v>2783</v>
      </c>
      <c r="C173" t="s">
        <v>383</v>
      </c>
      <c r="D173" t="s">
        <v>1938</v>
      </c>
    </row>
    <row r="174" spans="2:4" ht="12.75">
      <c r="B174" t="s">
        <v>2784</v>
      </c>
      <c r="C174" t="s">
        <v>3338</v>
      </c>
      <c r="D174" t="s">
        <v>1939</v>
      </c>
    </row>
    <row r="175" spans="2:4" ht="12.75">
      <c r="B175" t="s">
        <v>2785</v>
      </c>
      <c r="C175" t="s">
        <v>3339</v>
      </c>
      <c r="D175" t="s">
        <v>384</v>
      </c>
    </row>
    <row r="176" spans="2:4" ht="12.75">
      <c r="B176" t="s">
        <v>2786</v>
      </c>
      <c r="C176" t="s">
        <v>3340</v>
      </c>
      <c r="D176" t="s">
        <v>385</v>
      </c>
    </row>
    <row r="177" spans="2:4" ht="12.75">
      <c r="B177" t="s">
        <v>2787</v>
      </c>
      <c r="C177" t="s">
        <v>3341</v>
      </c>
      <c r="D177" t="s">
        <v>386</v>
      </c>
    </row>
    <row r="178" spans="2:4" ht="12.75">
      <c r="B178" t="s">
        <v>2788</v>
      </c>
      <c r="C178" t="s">
        <v>3342</v>
      </c>
      <c r="D178" t="s">
        <v>387</v>
      </c>
    </row>
    <row r="179" spans="2:4" ht="12.75">
      <c r="B179" t="s">
        <v>2789</v>
      </c>
      <c r="C179" t="s">
        <v>3343</v>
      </c>
      <c r="D179" t="s">
        <v>1940</v>
      </c>
    </row>
    <row r="180" spans="2:4" ht="12.75">
      <c r="B180" t="s">
        <v>2790</v>
      </c>
      <c r="C180" t="s">
        <v>3344</v>
      </c>
      <c r="D180" t="s">
        <v>388</v>
      </c>
    </row>
    <row r="181" spans="2:4" ht="12.75">
      <c r="B181" t="s">
        <v>2791</v>
      </c>
      <c r="C181" t="s">
        <v>3345</v>
      </c>
      <c r="D181" t="s">
        <v>389</v>
      </c>
    </row>
    <row r="182" spans="2:4" ht="12.75">
      <c r="B182" t="s">
        <v>2792</v>
      </c>
      <c r="C182" t="s">
        <v>3346</v>
      </c>
      <c r="D182" t="s">
        <v>390</v>
      </c>
    </row>
    <row r="183" spans="2:4" ht="12.75">
      <c r="B183" t="s">
        <v>391</v>
      </c>
      <c r="C183" t="s">
        <v>392</v>
      </c>
      <c r="D183" t="s">
        <v>393</v>
      </c>
    </row>
    <row r="184" spans="2:4" ht="12.75">
      <c r="B184" t="s">
        <v>2793</v>
      </c>
      <c r="C184" t="s">
        <v>3347</v>
      </c>
      <c r="D184" t="s">
        <v>394</v>
      </c>
    </row>
    <row r="185" spans="2:4" ht="12.75">
      <c r="B185" t="s">
        <v>2794</v>
      </c>
      <c r="C185" t="s">
        <v>3348</v>
      </c>
      <c r="D185" t="s">
        <v>1941</v>
      </c>
    </row>
    <row r="186" spans="2:4" ht="12.75">
      <c r="B186" t="s">
        <v>2795</v>
      </c>
      <c r="C186" t="s">
        <v>3349</v>
      </c>
      <c r="D186" t="s">
        <v>395</v>
      </c>
    </row>
    <row r="187" spans="2:4" ht="12.75">
      <c r="B187" t="s">
        <v>2796</v>
      </c>
      <c r="C187" t="s">
        <v>396</v>
      </c>
      <c r="D187" t="s">
        <v>397</v>
      </c>
    </row>
    <row r="188" spans="2:4" ht="12.75">
      <c r="B188" t="s">
        <v>398</v>
      </c>
      <c r="C188" t="s">
        <v>399</v>
      </c>
      <c r="D188" t="s">
        <v>400</v>
      </c>
    </row>
    <row r="189" spans="2:4" ht="12.75">
      <c r="B189" t="s">
        <v>2797</v>
      </c>
      <c r="C189" t="s">
        <v>2532</v>
      </c>
      <c r="D189" t="s">
        <v>1942</v>
      </c>
    </row>
    <row r="190" spans="2:4" ht="12.75">
      <c r="B190" t="s">
        <v>2798</v>
      </c>
      <c r="C190" t="s">
        <v>2533</v>
      </c>
      <c r="D190" t="s">
        <v>401</v>
      </c>
    </row>
    <row r="191" spans="2:4" ht="12.75">
      <c r="B191" t="s">
        <v>2799</v>
      </c>
      <c r="C191" t="s">
        <v>2534</v>
      </c>
      <c r="D191" t="s">
        <v>402</v>
      </c>
    </row>
    <row r="192" spans="2:4" ht="12.75">
      <c r="B192" t="s">
        <v>2800</v>
      </c>
      <c r="C192" t="s">
        <v>2535</v>
      </c>
      <c r="D192" t="s">
        <v>403</v>
      </c>
    </row>
    <row r="193" spans="2:4" ht="12.75">
      <c r="B193" t="s">
        <v>404</v>
      </c>
      <c r="C193" t="s">
        <v>405</v>
      </c>
      <c r="D193" t="s">
        <v>406</v>
      </c>
    </row>
    <row r="194" spans="2:4" ht="12.75">
      <c r="B194" t="s">
        <v>2801</v>
      </c>
      <c r="C194" t="s">
        <v>2536</v>
      </c>
      <c r="D194" t="s">
        <v>407</v>
      </c>
    </row>
    <row r="195" spans="2:4" ht="12.75">
      <c r="B195" t="s">
        <v>2802</v>
      </c>
      <c r="C195" t="s">
        <v>2537</v>
      </c>
      <c r="D195" t="s">
        <v>408</v>
      </c>
    </row>
    <row r="196" spans="2:4" ht="12.75">
      <c r="B196" t="s">
        <v>2803</v>
      </c>
      <c r="C196" t="s">
        <v>2538</v>
      </c>
      <c r="D196" t="s">
        <v>409</v>
      </c>
    </row>
    <row r="197" spans="2:4" ht="12.75">
      <c r="B197" t="s">
        <v>2804</v>
      </c>
      <c r="C197" t="s">
        <v>2539</v>
      </c>
      <c r="D197" t="s">
        <v>410</v>
      </c>
    </row>
    <row r="198" spans="2:4" ht="12.75">
      <c r="B198" t="s">
        <v>2805</v>
      </c>
      <c r="C198" t="s">
        <v>2540</v>
      </c>
      <c r="D198" t="s">
        <v>1390</v>
      </c>
    </row>
    <row r="199" spans="2:4" ht="12.75">
      <c r="B199" t="s">
        <v>2806</v>
      </c>
      <c r="C199" t="s">
        <v>2541</v>
      </c>
      <c r="D199" t="s">
        <v>411</v>
      </c>
    </row>
    <row r="200" spans="2:4" ht="12.75">
      <c r="B200" t="s">
        <v>412</v>
      </c>
      <c r="C200" t="s">
        <v>413</v>
      </c>
      <c r="D200" t="s">
        <v>414</v>
      </c>
    </row>
    <row r="201" spans="2:4" ht="12.75">
      <c r="B201" t="s">
        <v>2807</v>
      </c>
      <c r="C201" t="s">
        <v>2542</v>
      </c>
      <c r="D201" t="s">
        <v>415</v>
      </c>
    </row>
    <row r="202" spans="2:4" ht="12.75">
      <c r="B202" t="s">
        <v>416</v>
      </c>
      <c r="C202" t="s">
        <v>417</v>
      </c>
      <c r="D202" t="s">
        <v>418</v>
      </c>
    </row>
    <row r="203" spans="2:4" ht="12.75">
      <c r="B203" t="s">
        <v>2808</v>
      </c>
      <c r="C203" t="s">
        <v>2543</v>
      </c>
      <c r="D203" t="s">
        <v>419</v>
      </c>
    </row>
    <row r="204" spans="2:4" ht="12.75">
      <c r="B204" t="s">
        <v>2809</v>
      </c>
      <c r="C204" t="s">
        <v>420</v>
      </c>
      <c r="D204" t="s">
        <v>421</v>
      </c>
    </row>
    <row r="205" spans="2:4" ht="12.75">
      <c r="B205" t="s">
        <v>2810</v>
      </c>
      <c r="C205" t="s">
        <v>2544</v>
      </c>
      <c r="D205" t="s">
        <v>422</v>
      </c>
    </row>
    <row r="206" spans="2:4" ht="12.75">
      <c r="B206" t="s">
        <v>423</v>
      </c>
      <c r="C206" t="s">
        <v>424</v>
      </c>
      <c r="D206" t="s">
        <v>425</v>
      </c>
    </row>
    <row r="207" spans="2:4" ht="12.75">
      <c r="B207" t="s">
        <v>2811</v>
      </c>
      <c r="C207" t="s">
        <v>2545</v>
      </c>
      <c r="D207" t="s">
        <v>1391</v>
      </c>
    </row>
    <row r="208" spans="2:4" ht="12.75">
      <c r="B208" t="s">
        <v>2812</v>
      </c>
      <c r="C208" t="s">
        <v>2546</v>
      </c>
      <c r="D208" t="s">
        <v>1392</v>
      </c>
    </row>
    <row r="209" spans="2:4" ht="12.75">
      <c r="B209" t="s">
        <v>2813</v>
      </c>
      <c r="C209" t="s">
        <v>2547</v>
      </c>
      <c r="D209" t="s">
        <v>426</v>
      </c>
    </row>
    <row r="210" spans="2:4" ht="12.75">
      <c r="B210" t="s">
        <v>427</v>
      </c>
      <c r="C210" t="s">
        <v>2548</v>
      </c>
      <c r="D210" t="s">
        <v>428</v>
      </c>
    </row>
    <row r="211" spans="2:4" ht="12.75">
      <c r="B211" t="s">
        <v>2814</v>
      </c>
      <c r="C211" t="s">
        <v>429</v>
      </c>
      <c r="D211" t="s">
        <v>1393</v>
      </c>
    </row>
    <row r="212" spans="2:4" ht="12.75">
      <c r="B212" t="s">
        <v>2815</v>
      </c>
      <c r="C212" t="s">
        <v>2549</v>
      </c>
      <c r="D212" t="s">
        <v>1394</v>
      </c>
    </row>
    <row r="213" spans="2:4" ht="12.75">
      <c r="B213" t="s">
        <v>2816</v>
      </c>
      <c r="C213" t="s">
        <v>2550</v>
      </c>
      <c r="D213" t="s">
        <v>430</v>
      </c>
    </row>
    <row r="214" spans="2:4" ht="12.75">
      <c r="B214" t="s">
        <v>2817</v>
      </c>
      <c r="C214" t="s">
        <v>431</v>
      </c>
      <c r="D214" t="s">
        <v>1395</v>
      </c>
    </row>
    <row r="215" spans="2:4" ht="12.75">
      <c r="B215" t="s">
        <v>2818</v>
      </c>
      <c r="C215" t="s">
        <v>2551</v>
      </c>
      <c r="D215" t="s">
        <v>1396</v>
      </c>
    </row>
    <row r="216" spans="2:4" ht="12.75">
      <c r="B216" t="s">
        <v>2819</v>
      </c>
      <c r="C216" t="s">
        <v>2640</v>
      </c>
      <c r="D216" t="s">
        <v>1397</v>
      </c>
    </row>
    <row r="217" spans="2:4" ht="12.75">
      <c r="B217" t="s">
        <v>2820</v>
      </c>
      <c r="C217" t="s">
        <v>2641</v>
      </c>
      <c r="D217" t="s">
        <v>1398</v>
      </c>
    </row>
    <row r="218" spans="2:4" ht="12.75">
      <c r="B218" t="s">
        <v>432</v>
      </c>
      <c r="C218" t="s">
        <v>433</v>
      </c>
      <c r="D218" t="s">
        <v>434</v>
      </c>
    </row>
    <row r="219" spans="2:4" ht="12.75">
      <c r="B219" t="s">
        <v>435</v>
      </c>
      <c r="C219" t="s">
        <v>436</v>
      </c>
      <c r="D219" t="s">
        <v>437</v>
      </c>
    </row>
    <row r="220" spans="2:4" ht="12.75">
      <c r="B220" t="s">
        <v>438</v>
      </c>
      <c r="C220" t="s">
        <v>439</v>
      </c>
      <c r="D220" t="s">
        <v>440</v>
      </c>
    </row>
    <row r="221" spans="2:4" ht="12.75">
      <c r="B221" t="s">
        <v>2821</v>
      </c>
      <c r="C221" t="s">
        <v>2642</v>
      </c>
      <c r="D221" t="s">
        <v>441</v>
      </c>
    </row>
    <row r="222" spans="2:4" ht="12.75">
      <c r="B222" t="s">
        <v>2822</v>
      </c>
      <c r="C222" t="s">
        <v>2643</v>
      </c>
      <c r="D222" t="s">
        <v>442</v>
      </c>
    </row>
    <row r="223" spans="2:4" ht="12.75">
      <c r="B223" t="s">
        <v>2823</v>
      </c>
      <c r="C223" t="s">
        <v>2644</v>
      </c>
      <c r="D223" t="s">
        <v>443</v>
      </c>
    </row>
    <row r="224" spans="2:4" ht="12.75">
      <c r="B224" t="s">
        <v>2824</v>
      </c>
      <c r="C224" t="s">
        <v>2645</v>
      </c>
      <c r="D224" t="s">
        <v>444</v>
      </c>
    </row>
    <row r="225" spans="2:4" ht="12.75">
      <c r="B225" t="s">
        <v>2825</v>
      </c>
      <c r="C225" t="s">
        <v>2646</v>
      </c>
      <c r="D225" t="s">
        <v>1399</v>
      </c>
    </row>
    <row r="226" spans="2:4" ht="12.75">
      <c r="B226" t="s">
        <v>2826</v>
      </c>
      <c r="C226" t="s">
        <v>2647</v>
      </c>
      <c r="D226" t="s">
        <v>445</v>
      </c>
    </row>
    <row r="227" spans="2:4" ht="12.75">
      <c r="B227" t="s">
        <v>2827</v>
      </c>
      <c r="C227" t="s">
        <v>2648</v>
      </c>
      <c r="D227" t="s">
        <v>446</v>
      </c>
    </row>
    <row r="228" spans="2:4" ht="12.75">
      <c r="B228" t="s">
        <v>2828</v>
      </c>
      <c r="C228" t="s">
        <v>447</v>
      </c>
      <c r="D228" t="s">
        <v>448</v>
      </c>
    </row>
    <row r="229" spans="2:4" ht="12.75">
      <c r="B229" t="s">
        <v>2829</v>
      </c>
      <c r="C229" t="s">
        <v>2649</v>
      </c>
      <c r="D229" t="s">
        <v>1400</v>
      </c>
    </row>
    <row r="230" spans="2:4" ht="12.75">
      <c r="B230" t="s">
        <v>2830</v>
      </c>
      <c r="C230" t="s">
        <v>2650</v>
      </c>
      <c r="D230" t="s">
        <v>449</v>
      </c>
    </row>
    <row r="231" spans="2:4" ht="12.75">
      <c r="B231" t="s">
        <v>2831</v>
      </c>
      <c r="C231" t="s">
        <v>2651</v>
      </c>
      <c r="D231" t="s">
        <v>1401</v>
      </c>
    </row>
    <row r="232" spans="2:4" ht="12.75">
      <c r="B232" t="s">
        <v>2832</v>
      </c>
      <c r="C232" t="s">
        <v>450</v>
      </c>
      <c r="D232" t="s">
        <v>1402</v>
      </c>
    </row>
    <row r="233" spans="2:4" ht="12.75">
      <c r="B233" t="s">
        <v>2833</v>
      </c>
      <c r="C233" t="s">
        <v>2652</v>
      </c>
      <c r="D233" t="s">
        <v>1403</v>
      </c>
    </row>
    <row r="234" spans="2:4" ht="12.75">
      <c r="B234" t="s">
        <v>2834</v>
      </c>
      <c r="C234" t="s">
        <v>2653</v>
      </c>
      <c r="D234" t="s">
        <v>1404</v>
      </c>
    </row>
    <row r="235" spans="2:4" ht="12.75">
      <c r="B235" t="s">
        <v>451</v>
      </c>
      <c r="C235" t="s">
        <v>452</v>
      </c>
      <c r="D235" t="s">
        <v>453</v>
      </c>
    </row>
    <row r="236" spans="2:4" ht="12.75">
      <c r="B236" t="s">
        <v>2835</v>
      </c>
      <c r="C236" t="s">
        <v>2654</v>
      </c>
      <c r="D236" t="s">
        <v>1405</v>
      </c>
    </row>
    <row r="237" spans="2:4" ht="12.75">
      <c r="B237" t="s">
        <v>2836</v>
      </c>
      <c r="C237" t="s">
        <v>2655</v>
      </c>
      <c r="D237" t="s">
        <v>1406</v>
      </c>
    </row>
    <row r="238" spans="2:4" ht="12.75">
      <c r="B238" t="s">
        <v>2837</v>
      </c>
      <c r="C238" t="s">
        <v>2656</v>
      </c>
      <c r="D238" t="s">
        <v>454</v>
      </c>
    </row>
    <row r="239" spans="2:4" ht="12.75">
      <c r="B239" t="s">
        <v>1414</v>
      </c>
      <c r="C239" t="s">
        <v>455</v>
      </c>
      <c r="D239" t="s">
        <v>456</v>
      </c>
    </row>
    <row r="240" spans="2:4" ht="12.75">
      <c r="B240" t="s">
        <v>1415</v>
      </c>
      <c r="C240" t="s">
        <v>2657</v>
      </c>
      <c r="D240" t="s">
        <v>457</v>
      </c>
    </row>
    <row r="241" spans="2:4" ht="12.75">
      <c r="B241" t="s">
        <v>458</v>
      </c>
      <c r="C241" t="s">
        <v>459</v>
      </c>
      <c r="D241" t="s">
        <v>460</v>
      </c>
    </row>
    <row r="242" spans="2:4" ht="12.75">
      <c r="B242" t="s">
        <v>1416</v>
      </c>
      <c r="C242" t="s">
        <v>2658</v>
      </c>
      <c r="D242" t="s">
        <v>461</v>
      </c>
    </row>
    <row r="243" spans="2:4" ht="12.75">
      <c r="B243" t="s">
        <v>1417</v>
      </c>
      <c r="C243" t="s">
        <v>2659</v>
      </c>
      <c r="D243" t="s">
        <v>462</v>
      </c>
    </row>
    <row r="244" spans="2:4" ht="12.75">
      <c r="B244" t="s">
        <v>1418</v>
      </c>
      <c r="C244" t="s">
        <v>2660</v>
      </c>
      <c r="D244" t="s">
        <v>1407</v>
      </c>
    </row>
    <row r="245" spans="2:4" ht="12.75">
      <c r="B245" t="s">
        <v>463</v>
      </c>
      <c r="C245" t="s">
        <v>464</v>
      </c>
      <c r="D245" t="s">
        <v>465</v>
      </c>
    </row>
    <row r="246" spans="2:4" ht="12.75">
      <c r="B246" t="s">
        <v>466</v>
      </c>
      <c r="C246" t="s">
        <v>467</v>
      </c>
      <c r="D246" t="s">
        <v>468</v>
      </c>
    </row>
    <row r="247" spans="2:4" ht="12.75">
      <c r="B247" t="s">
        <v>469</v>
      </c>
      <c r="C247" t="s">
        <v>470</v>
      </c>
      <c r="D247" t="s">
        <v>471</v>
      </c>
    </row>
    <row r="248" spans="2:4" ht="12.75">
      <c r="B248" t="s">
        <v>472</v>
      </c>
      <c r="C248" t="s">
        <v>473</v>
      </c>
      <c r="D248" t="s">
        <v>474</v>
      </c>
    </row>
    <row r="249" spans="2:4" ht="12.75">
      <c r="B249" t="s">
        <v>1419</v>
      </c>
      <c r="C249" t="s">
        <v>475</v>
      </c>
      <c r="D249" t="s">
        <v>476</v>
      </c>
    </row>
    <row r="250" spans="2:4" ht="12.75">
      <c r="B250" t="s">
        <v>1420</v>
      </c>
      <c r="C250" t="s">
        <v>477</v>
      </c>
      <c r="D250" t="s">
        <v>478</v>
      </c>
    </row>
    <row r="251" spans="2:4" ht="12.75">
      <c r="B251" t="s">
        <v>1421</v>
      </c>
      <c r="C251" t="s">
        <v>2661</v>
      </c>
      <c r="D251" t="s">
        <v>479</v>
      </c>
    </row>
    <row r="252" spans="2:4" ht="12.75">
      <c r="B252" t="s">
        <v>480</v>
      </c>
      <c r="C252" t="s">
        <v>481</v>
      </c>
      <c r="D252" t="s">
        <v>482</v>
      </c>
    </row>
    <row r="253" spans="2:4" ht="12.75">
      <c r="B253" t="s">
        <v>1422</v>
      </c>
      <c r="C253" t="s">
        <v>2662</v>
      </c>
      <c r="D253" t="s">
        <v>1408</v>
      </c>
    </row>
    <row r="254" spans="2:4" ht="12.75">
      <c r="B254" t="s">
        <v>1423</v>
      </c>
      <c r="C254" t="s">
        <v>2663</v>
      </c>
      <c r="D254" t="s">
        <v>1409</v>
      </c>
    </row>
    <row r="255" spans="2:4" ht="12.75">
      <c r="B255" t="s">
        <v>483</v>
      </c>
      <c r="C255" t="s">
        <v>484</v>
      </c>
      <c r="D255" t="s">
        <v>485</v>
      </c>
    </row>
    <row r="256" spans="2:4" ht="12.75">
      <c r="B256" t="s">
        <v>1424</v>
      </c>
      <c r="C256" t="s">
        <v>2664</v>
      </c>
      <c r="D256" t="s">
        <v>486</v>
      </c>
    </row>
    <row r="257" spans="2:4" ht="12.75">
      <c r="B257" t="s">
        <v>1425</v>
      </c>
      <c r="C257" t="s">
        <v>487</v>
      </c>
      <c r="D257" t="s">
        <v>1410</v>
      </c>
    </row>
    <row r="258" spans="2:4" ht="12.75">
      <c r="B258" t="s">
        <v>1426</v>
      </c>
      <c r="C258" t="s">
        <v>2665</v>
      </c>
      <c r="D258" t="s">
        <v>488</v>
      </c>
    </row>
    <row r="259" spans="2:4" ht="12.75">
      <c r="B259" t="s">
        <v>1427</v>
      </c>
      <c r="C259" t="s">
        <v>2666</v>
      </c>
      <c r="D259" t="s">
        <v>489</v>
      </c>
    </row>
    <row r="260" spans="2:4" ht="12.75">
      <c r="B260" t="s">
        <v>1428</v>
      </c>
      <c r="C260" t="s">
        <v>2667</v>
      </c>
      <c r="D260" t="s">
        <v>1411</v>
      </c>
    </row>
    <row r="261" spans="2:4" ht="12.75">
      <c r="B261" t="s">
        <v>490</v>
      </c>
      <c r="C261" t="s">
        <v>491</v>
      </c>
      <c r="D261" t="s">
        <v>492</v>
      </c>
    </row>
    <row r="262" spans="2:4" ht="12.75">
      <c r="B262" t="s">
        <v>493</v>
      </c>
      <c r="C262" t="s">
        <v>494</v>
      </c>
      <c r="D262" t="s">
        <v>495</v>
      </c>
    </row>
    <row r="263" spans="2:4" ht="12.75">
      <c r="B263" t="s">
        <v>496</v>
      </c>
      <c r="C263" t="s">
        <v>497</v>
      </c>
      <c r="D263" t="s">
        <v>498</v>
      </c>
    </row>
    <row r="264" spans="2:4" ht="12.75">
      <c r="B264" t="s">
        <v>499</v>
      </c>
      <c r="C264" t="s">
        <v>500</v>
      </c>
      <c r="D264" t="s">
        <v>501</v>
      </c>
    </row>
    <row r="265" spans="2:4" ht="12.75">
      <c r="B265" t="s">
        <v>1429</v>
      </c>
      <c r="C265" t="s">
        <v>2668</v>
      </c>
      <c r="D265" t="s">
        <v>502</v>
      </c>
    </row>
    <row r="266" spans="2:4" ht="12.75">
      <c r="B266" t="s">
        <v>503</v>
      </c>
      <c r="C266" t="s">
        <v>504</v>
      </c>
      <c r="D266" t="s">
        <v>505</v>
      </c>
    </row>
    <row r="267" spans="2:4" ht="12.75">
      <c r="B267" t="s">
        <v>1430</v>
      </c>
      <c r="C267" t="s">
        <v>2669</v>
      </c>
      <c r="D267" t="s">
        <v>506</v>
      </c>
    </row>
    <row r="268" spans="2:4" ht="12.75">
      <c r="B268" t="s">
        <v>1431</v>
      </c>
      <c r="C268" t="s">
        <v>507</v>
      </c>
      <c r="D268" t="s">
        <v>508</v>
      </c>
    </row>
    <row r="269" spans="2:4" ht="12.75">
      <c r="B269" t="s">
        <v>1432</v>
      </c>
      <c r="C269" t="s">
        <v>2670</v>
      </c>
      <c r="D269" t="s">
        <v>1412</v>
      </c>
    </row>
    <row r="270" spans="2:4" ht="12.75">
      <c r="B270" t="s">
        <v>1433</v>
      </c>
      <c r="C270" t="s">
        <v>2671</v>
      </c>
      <c r="D270" t="s">
        <v>1413</v>
      </c>
    </row>
    <row r="271" spans="2:4" ht="12.75">
      <c r="B271" t="s">
        <v>1434</v>
      </c>
      <c r="C271" t="s">
        <v>2672</v>
      </c>
      <c r="D271" t="s">
        <v>509</v>
      </c>
    </row>
    <row r="272" spans="2:4" ht="12.75">
      <c r="B272" t="s">
        <v>1435</v>
      </c>
      <c r="C272" t="s">
        <v>2673</v>
      </c>
      <c r="D272" t="s">
        <v>510</v>
      </c>
    </row>
    <row r="273" spans="2:4" ht="12.75">
      <c r="B273" t="s">
        <v>1436</v>
      </c>
      <c r="C273" t="s">
        <v>2674</v>
      </c>
      <c r="D273" t="s">
        <v>511</v>
      </c>
    </row>
    <row r="274" spans="2:4" ht="12.75">
      <c r="B274" t="s">
        <v>1437</v>
      </c>
      <c r="C274" t="s">
        <v>2675</v>
      </c>
      <c r="D274" t="s">
        <v>512</v>
      </c>
    </row>
    <row r="275" spans="2:4" ht="12.75">
      <c r="B275" t="s">
        <v>513</v>
      </c>
      <c r="C275" t="s">
        <v>514</v>
      </c>
      <c r="D275" t="s">
        <v>515</v>
      </c>
    </row>
    <row r="276" spans="2:4" ht="12.75">
      <c r="B276" t="s">
        <v>1438</v>
      </c>
      <c r="C276" t="s">
        <v>2676</v>
      </c>
      <c r="D276" t="s">
        <v>516</v>
      </c>
    </row>
    <row r="277" spans="2:4" ht="12.75">
      <c r="B277" t="s">
        <v>1439</v>
      </c>
      <c r="C277" t="s">
        <v>2677</v>
      </c>
      <c r="D277" t="s">
        <v>517</v>
      </c>
    </row>
    <row r="278" spans="2:4" ht="12.75">
      <c r="B278" t="s">
        <v>518</v>
      </c>
      <c r="C278" t="s">
        <v>519</v>
      </c>
      <c r="D278" t="s">
        <v>520</v>
      </c>
    </row>
    <row r="279" spans="2:4" ht="12.75">
      <c r="B279" t="s">
        <v>521</v>
      </c>
      <c r="C279" t="s">
        <v>522</v>
      </c>
      <c r="D279" t="s">
        <v>523</v>
      </c>
    </row>
    <row r="280" spans="2:4" ht="12.75">
      <c r="B280" t="s">
        <v>524</v>
      </c>
      <c r="C280" t="s">
        <v>525</v>
      </c>
      <c r="D280" t="s">
        <v>526</v>
      </c>
    </row>
    <row r="281" spans="2:4" ht="12.75">
      <c r="B281" t="s">
        <v>1440</v>
      </c>
      <c r="C281" t="s">
        <v>1294</v>
      </c>
      <c r="D281" t="s">
        <v>527</v>
      </c>
    </row>
    <row r="282" spans="2:4" ht="12.75">
      <c r="B282" t="s">
        <v>1441</v>
      </c>
      <c r="C282" t="s">
        <v>1295</v>
      </c>
      <c r="D282" t="s">
        <v>528</v>
      </c>
    </row>
    <row r="283" spans="2:4" ht="12.75">
      <c r="B283" t="s">
        <v>1442</v>
      </c>
      <c r="C283" t="s">
        <v>1296</v>
      </c>
      <c r="D283" t="s">
        <v>529</v>
      </c>
    </row>
    <row r="284" spans="2:4" ht="12.75">
      <c r="B284" t="s">
        <v>530</v>
      </c>
      <c r="C284" t="s">
        <v>531</v>
      </c>
      <c r="D284" t="s">
        <v>532</v>
      </c>
    </row>
    <row r="285" spans="2:4" ht="12.75">
      <c r="B285" t="s">
        <v>533</v>
      </c>
      <c r="C285" t="s">
        <v>534</v>
      </c>
      <c r="D285" t="s">
        <v>535</v>
      </c>
    </row>
    <row r="286" spans="2:4" ht="12.75">
      <c r="B286" t="s">
        <v>536</v>
      </c>
      <c r="C286" t="s">
        <v>537</v>
      </c>
      <c r="D286" t="s">
        <v>538</v>
      </c>
    </row>
    <row r="287" spans="2:4" ht="12.75">
      <c r="B287" t="s">
        <v>539</v>
      </c>
      <c r="C287" t="s">
        <v>540</v>
      </c>
      <c r="D287" t="s">
        <v>541</v>
      </c>
    </row>
    <row r="288" spans="2:4" ht="12.75">
      <c r="B288" t="s">
        <v>1443</v>
      </c>
      <c r="C288" t="s">
        <v>542</v>
      </c>
      <c r="D288" t="s">
        <v>543</v>
      </c>
    </row>
    <row r="289" spans="2:4" ht="12.75">
      <c r="B289" t="s">
        <v>1444</v>
      </c>
      <c r="C289" t="s">
        <v>1297</v>
      </c>
      <c r="D289" t="s">
        <v>544</v>
      </c>
    </row>
    <row r="290" spans="2:4" ht="12.75">
      <c r="B290" t="s">
        <v>1445</v>
      </c>
      <c r="C290" t="s">
        <v>1298</v>
      </c>
      <c r="D290" t="s">
        <v>545</v>
      </c>
    </row>
    <row r="291" spans="2:4" ht="12.75">
      <c r="B291" t="s">
        <v>1446</v>
      </c>
      <c r="C291" t="s">
        <v>1299</v>
      </c>
      <c r="D291" t="s">
        <v>546</v>
      </c>
    </row>
    <row r="292" spans="2:4" ht="12.75">
      <c r="B292" t="s">
        <v>1447</v>
      </c>
      <c r="C292" t="s">
        <v>547</v>
      </c>
      <c r="D292" t="s">
        <v>548</v>
      </c>
    </row>
    <row r="293" spans="2:4" ht="12.75">
      <c r="B293" t="s">
        <v>1448</v>
      </c>
      <c r="C293" t="s">
        <v>549</v>
      </c>
      <c r="D293" t="s">
        <v>550</v>
      </c>
    </row>
    <row r="294" spans="2:4" ht="12.75">
      <c r="B294" t="s">
        <v>1449</v>
      </c>
      <c r="C294" t="s">
        <v>551</v>
      </c>
      <c r="D294" t="s">
        <v>552</v>
      </c>
    </row>
    <row r="295" spans="2:4" ht="12.75">
      <c r="B295" t="s">
        <v>1450</v>
      </c>
      <c r="C295" t="s">
        <v>1945</v>
      </c>
      <c r="D295" t="s">
        <v>553</v>
      </c>
    </row>
    <row r="296" spans="2:4" ht="12.75">
      <c r="B296" t="s">
        <v>554</v>
      </c>
      <c r="C296" t="s">
        <v>555</v>
      </c>
      <c r="D296" t="s">
        <v>556</v>
      </c>
    </row>
    <row r="297" spans="2:4" ht="12.75">
      <c r="B297" t="s">
        <v>557</v>
      </c>
      <c r="C297" t="s">
        <v>558</v>
      </c>
      <c r="D297" t="s">
        <v>559</v>
      </c>
    </row>
    <row r="298" spans="2:4" ht="12.75">
      <c r="B298" t="s">
        <v>1451</v>
      </c>
      <c r="C298" t="s">
        <v>1946</v>
      </c>
      <c r="D298" t="s">
        <v>2005</v>
      </c>
    </row>
    <row r="299" spans="2:4" ht="12.75">
      <c r="B299" t="s">
        <v>1452</v>
      </c>
      <c r="C299" t="s">
        <v>1947</v>
      </c>
      <c r="D299" t="s">
        <v>560</v>
      </c>
    </row>
    <row r="300" spans="2:4" ht="12.75">
      <c r="B300" t="s">
        <v>1453</v>
      </c>
      <c r="C300" t="s">
        <v>1948</v>
      </c>
      <c r="D300" t="s">
        <v>561</v>
      </c>
    </row>
    <row r="301" spans="2:4" ht="12.75">
      <c r="B301" t="s">
        <v>1454</v>
      </c>
      <c r="C301" t="s">
        <v>1949</v>
      </c>
      <c r="D301" t="s">
        <v>562</v>
      </c>
    </row>
    <row r="302" spans="2:4" ht="12.75">
      <c r="B302" t="s">
        <v>1455</v>
      </c>
      <c r="C302" t="s">
        <v>1950</v>
      </c>
      <c r="D302" t="s">
        <v>563</v>
      </c>
    </row>
    <row r="303" spans="2:4" ht="12.75">
      <c r="B303" t="s">
        <v>1456</v>
      </c>
      <c r="C303" t="s">
        <v>1951</v>
      </c>
      <c r="D303" t="s">
        <v>564</v>
      </c>
    </row>
    <row r="304" spans="2:4" ht="12.75">
      <c r="B304" t="s">
        <v>1457</v>
      </c>
      <c r="C304" t="s">
        <v>1952</v>
      </c>
      <c r="D304" t="s">
        <v>2006</v>
      </c>
    </row>
    <row r="305" spans="2:4" ht="12.75">
      <c r="B305" t="s">
        <v>1458</v>
      </c>
      <c r="C305" t="s">
        <v>1953</v>
      </c>
      <c r="D305" t="s">
        <v>565</v>
      </c>
    </row>
    <row r="306" spans="2:4" ht="12.75">
      <c r="B306" t="s">
        <v>1459</v>
      </c>
      <c r="C306" t="s">
        <v>1954</v>
      </c>
      <c r="D306" t="s">
        <v>566</v>
      </c>
    </row>
    <row r="307" spans="2:4" ht="12.75">
      <c r="B307" t="s">
        <v>1460</v>
      </c>
      <c r="C307" t="s">
        <v>1955</v>
      </c>
      <c r="D307" t="s">
        <v>567</v>
      </c>
    </row>
    <row r="308" spans="2:4" ht="12.75">
      <c r="B308" t="s">
        <v>1461</v>
      </c>
      <c r="C308" t="s">
        <v>568</v>
      </c>
      <c r="D308" t="s">
        <v>569</v>
      </c>
    </row>
    <row r="309" spans="2:4" ht="12.75">
      <c r="B309" t="s">
        <v>1462</v>
      </c>
      <c r="C309" t="s">
        <v>1956</v>
      </c>
      <c r="D309" t="s">
        <v>570</v>
      </c>
    </row>
    <row r="310" spans="2:4" ht="12.75">
      <c r="B310" t="s">
        <v>1463</v>
      </c>
      <c r="C310" t="s">
        <v>1957</v>
      </c>
      <c r="D310" t="s">
        <v>571</v>
      </c>
    </row>
    <row r="311" spans="2:4" ht="12.75">
      <c r="B311" t="s">
        <v>1464</v>
      </c>
      <c r="C311" t="s">
        <v>1958</v>
      </c>
      <c r="D311" t="s">
        <v>572</v>
      </c>
    </row>
    <row r="312" spans="2:4" ht="12.75">
      <c r="B312" t="s">
        <v>1465</v>
      </c>
      <c r="C312" t="s">
        <v>1959</v>
      </c>
      <c r="D312" t="s">
        <v>573</v>
      </c>
    </row>
    <row r="313" spans="2:4" ht="12.75">
      <c r="B313" t="s">
        <v>1466</v>
      </c>
      <c r="C313" t="s">
        <v>1960</v>
      </c>
      <c r="D313" t="s">
        <v>574</v>
      </c>
    </row>
    <row r="314" spans="2:4" ht="12.75">
      <c r="B314" t="s">
        <v>1467</v>
      </c>
      <c r="C314" t="s">
        <v>1961</v>
      </c>
      <c r="D314" t="s">
        <v>575</v>
      </c>
    </row>
    <row r="315" spans="2:4" ht="12.75">
      <c r="B315" t="s">
        <v>1468</v>
      </c>
      <c r="C315" t="s">
        <v>1962</v>
      </c>
      <c r="D315" t="s">
        <v>576</v>
      </c>
    </row>
    <row r="316" spans="2:4" ht="12.75">
      <c r="B316" t="s">
        <v>577</v>
      </c>
      <c r="C316" t="s">
        <v>578</v>
      </c>
      <c r="D316" t="s">
        <v>579</v>
      </c>
    </row>
    <row r="317" spans="2:4" ht="12.75">
      <c r="B317" t="s">
        <v>1469</v>
      </c>
      <c r="C317" t="s">
        <v>1963</v>
      </c>
      <c r="D317" t="s">
        <v>580</v>
      </c>
    </row>
    <row r="318" spans="2:4" ht="12.75">
      <c r="B318" t="s">
        <v>1470</v>
      </c>
      <c r="C318" t="s">
        <v>1964</v>
      </c>
      <c r="D318" t="s">
        <v>2007</v>
      </c>
    </row>
    <row r="319" spans="2:4" ht="12.75">
      <c r="B319" t="s">
        <v>1471</v>
      </c>
      <c r="C319" t="s">
        <v>581</v>
      </c>
      <c r="D319" t="s">
        <v>582</v>
      </c>
    </row>
    <row r="320" spans="2:4" ht="12.75">
      <c r="B320" t="s">
        <v>1472</v>
      </c>
      <c r="C320" t="s">
        <v>1965</v>
      </c>
      <c r="D320" t="s">
        <v>2008</v>
      </c>
    </row>
    <row r="321" spans="2:4" ht="12.75">
      <c r="B321" t="s">
        <v>583</v>
      </c>
      <c r="C321" t="s">
        <v>584</v>
      </c>
      <c r="D321" t="s">
        <v>585</v>
      </c>
    </row>
    <row r="322" spans="2:4" ht="12.75">
      <c r="B322" t="s">
        <v>1473</v>
      </c>
      <c r="C322" t="s">
        <v>1966</v>
      </c>
      <c r="D322" t="s">
        <v>2009</v>
      </c>
    </row>
    <row r="323" spans="2:4" ht="12.75">
      <c r="B323" t="s">
        <v>1474</v>
      </c>
      <c r="C323" t="s">
        <v>586</v>
      </c>
      <c r="D323" t="s">
        <v>2010</v>
      </c>
    </row>
    <row r="324" spans="2:4" ht="12.75">
      <c r="B324" t="s">
        <v>587</v>
      </c>
      <c r="C324" t="s">
        <v>588</v>
      </c>
      <c r="D324" t="s">
        <v>589</v>
      </c>
    </row>
    <row r="325" spans="2:4" ht="12.75">
      <c r="B325" t="s">
        <v>590</v>
      </c>
      <c r="C325" t="s">
        <v>591</v>
      </c>
      <c r="D325" t="s">
        <v>592</v>
      </c>
    </row>
    <row r="326" spans="2:4" ht="12.75">
      <c r="B326" t="s">
        <v>1475</v>
      </c>
      <c r="C326" t="s">
        <v>1967</v>
      </c>
      <c r="D326" t="s">
        <v>593</v>
      </c>
    </row>
    <row r="327" spans="2:4" ht="12.75">
      <c r="B327" t="s">
        <v>1476</v>
      </c>
      <c r="C327" t="s">
        <v>1968</v>
      </c>
      <c r="D327" t="s">
        <v>594</v>
      </c>
    </row>
    <row r="328" spans="2:4" ht="12.75">
      <c r="B328" t="s">
        <v>1477</v>
      </c>
      <c r="C328" t="s">
        <v>1969</v>
      </c>
      <c r="D328" t="s">
        <v>595</v>
      </c>
    </row>
    <row r="329" spans="2:4" ht="12.75">
      <c r="B329" t="s">
        <v>1478</v>
      </c>
      <c r="C329" t="s">
        <v>1970</v>
      </c>
      <c r="D329" t="s">
        <v>596</v>
      </c>
    </row>
    <row r="330" spans="2:4" ht="12.75">
      <c r="B330" t="s">
        <v>597</v>
      </c>
      <c r="C330" t="s">
        <v>598</v>
      </c>
      <c r="D330" t="s">
        <v>599</v>
      </c>
    </row>
    <row r="331" spans="2:4" ht="12.75">
      <c r="B331" t="s">
        <v>600</v>
      </c>
      <c r="C331" t="s">
        <v>601</v>
      </c>
      <c r="D331" t="s">
        <v>602</v>
      </c>
    </row>
    <row r="332" spans="2:4" ht="12.75">
      <c r="B332" t="s">
        <v>1479</v>
      </c>
      <c r="C332" t="s">
        <v>603</v>
      </c>
      <c r="D332" t="s">
        <v>2011</v>
      </c>
    </row>
    <row r="333" spans="2:4" ht="12.75">
      <c r="B333" t="s">
        <v>1480</v>
      </c>
      <c r="C333" t="s">
        <v>1971</v>
      </c>
      <c r="D333" t="s">
        <v>2012</v>
      </c>
    </row>
    <row r="334" spans="2:4" ht="12.75">
      <c r="B334" t="s">
        <v>1481</v>
      </c>
      <c r="C334" t="s">
        <v>604</v>
      </c>
      <c r="D334" t="s">
        <v>605</v>
      </c>
    </row>
    <row r="335" spans="2:4" ht="12.75">
      <c r="B335" t="s">
        <v>1482</v>
      </c>
      <c r="C335" t="s">
        <v>1972</v>
      </c>
      <c r="D335" t="s">
        <v>606</v>
      </c>
    </row>
    <row r="336" spans="2:4" ht="12.75">
      <c r="B336" t="s">
        <v>607</v>
      </c>
      <c r="C336" t="s">
        <v>608</v>
      </c>
      <c r="D336" t="s">
        <v>609</v>
      </c>
    </row>
    <row r="337" spans="2:4" ht="12.75">
      <c r="B337" t="s">
        <v>1483</v>
      </c>
      <c r="C337" t="s">
        <v>1973</v>
      </c>
      <c r="D337" t="s">
        <v>610</v>
      </c>
    </row>
    <row r="338" spans="2:4" ht="12.75">
      <c r="B338" t="s">
        <v>1484</v>
      </c>
      <c r="C338" t="s">
        <v>1974</v>
      </c>
      <c r="D338" t="s">
        <v>2013</v>
      </c>
    </row>
    <row r="339" spans="2:4" ht="12.75">
      <c r="B339" t="s">
        <v>611</v>
      </c>
      <c r="C339" t="s">
        <v>612</v>
      </c>
      <c r="D339" t="s">
        <v>613</v>
      </c>
    </row>
    <row r="340" spans="2:4" ht="12.75">
      <c r="B340" t="s">
        <v>1485</v>
      </c>
      <c r="C340" t="s">
        <v>1975</v>
      </c>
      <c r="D340" t="s">
        <v>614</v>
      </c>
    </row>
    <row r="341" spans="2:4" ht="12.75">
      <c r="B341" t="s">
        <v>1486</v>
      </c>
      <c r="C341" t="s">
        <v>1976</v>
      </c>
      <c r="D341" t="s">
        <v>615</v>
      </c>
    </row>
    <row r="342" spans="2:4" ht="12.75">
      <c r="B342" t="s">
        <v>1487</v>
      </c>
      <c r="C342" t="s">
        <v>1977</v>
      </c>
      <c r="D342" t="s">
        <v>616</v>
      </c>
    </row>
    <row r="343" spans="2:4" ht="12.75">
      <c r="B343" t="s">
        <v>1488</v>
      </c>
      <c r="C343" t="s">
        <v>1978</v>
      </c>
      <c r="D343" t="s">
        <v>617</v>
      </c>
    </row>
    <row r="344" spans="2:4" ht="12.75">
      <c r="B344" t="s">
        <v>1489</v>
      </c>
      <c r="C344" t="s">
        <v>618</v>
      </c>
      <c r="D344" t="s">
        <v>2014</v>
      </c>
    </row>
    <row r="345" spans="2:4" ht="12.75">
      <c r="B345" t="s">
        <v>1490</v>
      </c>
      <c r="C345" t="s">
        <v>1979</v>
      </c>
      <c r="D345" t="s">
        <v>619</v>
      </c>
    </row>
    <row r="346" spans="2:4" ht="12.75">
      <c r="B346" t="s">
        <v>1491</v>
      </c>
      <c r="C346" t="s">
        <v>1980</v>
      </c>
      <c r="D346" t="s">
        <v>620</v>
      </c>
    </row>
    <row r="347" spans="2:4" ht="12.75">
      <c r="B347" t="s">
        <v>1492</v>
      </c>
      <c r="C347" t="s">
        <v>621</v>
      </c>
      <c r="D347" t="s">
        <v>2015</v>
      </c>
    </row>
    <row r="348" spans="2:4" ht="12.75">
      <c r="B348" t="s">
        <v>1493</v>
      </c>
      <c r="C348" t="s">
        <v>622</v>
      </c>
      <c r="D348" t="s">
        <v>623</v>
      </c>
    </row>
    <row r="349" spans="2:4" ht="12.75">
      <c r="B349" t="s">
        <v>1494</v>
      </c>
      <c r="C349" t="s">
        <v>1981</v>
      </c>
      <c r="D349" t="s">
        <v>2016</v>
      </c>
    </row>
    <row r="350" spans="2:4" ht="12.75">
      <c r="B350" t="s">
        <v>1495</v>
      </c>
      <c r="C350" t="s">
        <v>624</v>
      </c>
      <c r="D350" t="s">
        <v>2017</v>
      </c>
    </row>
    <row r="351" spans="2:4" ht="12.75">
      <c r="B351" t="s">
        <v>1496</v>
      </c>
      <c r="C351" t="s">
        <v>1982</v>
      </c>
      <c r="D351" t="s">
        <v>2018</v>
      </c>
    </row>
    <row r="352" spans="2:4" ht="12.75">
      <c r="B352" t="s">
        <v>1497</v>
      </c>
      <c r="C352" t="s">
        <v>1983</v>
      </c>
      <c r="D352" t="s">
        <v>625</v>
      </c>
    </row>
    <row r="353" spans="2:4" ht="12.75">
      <c r="B353" t="s">
        <v>1498</v>
      </c>
      <c r="C353" t="s">
        <v>1984</v>
      </c>
      <c r="D353" t="s">
        <v>2019</v>
      </c>
    </row>
    <row r="354" spans="2:4" ht="12.75">
      <c r="B354" t="s">
        <v>1499</v>
      </c>
      <c r="C354" t="s">
        <v>1985</v>
      </c>
      <c r="D354" t="s">
        <v>2020</v>
      </c>
    </row>
    <row r="355" spans="2:4" ht="12.75">
      <c r="B355" t="s">
        <v>1500</v>
      </c>
      <c r="C355" t="s">
        <v>626</v>
      </c>
      <c r="D355" t="s">
        <v>627</v>
      </c>
    </row>
    <row r="356" spans="2:4" ht="12.75">
      <c r="B356" t="s">
        <v>1501</v>
      </c>
      <c r="C356" t="s">
        <v>628</v>
      </c>
      <c r="D356" t="s">
        <v>629</v>
      </c>
    </row>
    <row r="357" spans="2:4" ht="12.75">
      <c r="B357" t="s">
        <v>1502</v>
      </c>
      <c r="C357" t="s">
        <v>630</v>
      </c>
      <c r="D357" t="s">
        <v>2022</v>
      </c>
    </row>
    <row r="358" spans="2:4" ht="12.75">
      <c r="B358" t="s">
        <v>631</v>
      </c>
      <c r="C358" t="s">
        <v>632</v>
      </c>
      <c r="D358" t="s">
        <v>633</v>
      </c>
    </row>
    <row r="359" spans="2:4" ht="12.75">
      <c r="B359" t="s">
        <v>1503</v>
      </c>
      <c r="C359" t="s">
        <v>634</v>
      </c>
      <c r="D359" t="s">
        <v>635</v>
      </c>
    </row>
    <row r="360" spans="2:4" ht="12.75">
      <c r="B360" t="s">
        <v>1504</v>
      </c>
      <c r="C360" t="s">
        <v>636</v>
      </c>
      <c r="D360" t="s">
        <v>637</v>
      </c>
    </row>
    <row r="361" spans="2:4" ht="12.75">
      <c r="B361" t="s">
        <v>1505</v>
      </c>
      <c r="C361" t="s">
        <v>1986</v>
      </c>
      <c r="D361" t="s">
        <v>638</v>
      </c>
    </row>
    <row r="362" spans="2:4" ht="12.75">
      <c r="B362" t="s">
        <v>1506</v>
      </c>
      <c r="C362" t="s">
        <v>1987</v>
      </c>
      <c r="D362" t="s">
        <v>639</v>
      </c>
    </row>
    <row r="363" spans="2:4" ht="12.75">
      <c r="B363" t="s">
        <v>1507</v>
      </c>
      <c r="C363" t="s">
        <v>1988</v>
      </c>
      <c r="D363" t="s">
        <v>640</v>
      </c>
    </row>
    <row r="364" spans="2:4" ht="12.75">
      <c r="B364" t="s">
        <v>1508</v>
      </c>
      <c r="C364" t="s">
        <v>1989</v>
      </c>
      <c r="D364" t="s">
        <v>641</v>
      </c>
    </row>
    <row r="365" spans="2:4" ht="12.75">
      <c r="B365" t="s">
        <v>1509</v>
      </c>
      <c r="C365" t="s">
        <v>1990</v>
      </c>
      <c r="D365" t="s">
        <v>642</v>
      </c>
    </row>
    <row r="366" spans="2:4" ht="12.75">
      <c r="B366" t="s">
        <v>1510</v>
      </c>
      <c r="C366" t="s">
        <v>1991</v>
      </c>
      <c r="D366" t="s">
        <v>643</v>
      </c>
    </row>
    <row r="367" spans="2:4" ht="12.75">
      <c r="B367" t="s">
        <v>1511</v>
      </c>
      <c r="C367" t="s">
        <v>1992</v>
      </c>
      <c r="D367" t="s">
        <v>644</v>
      </c>
    </row>
    <row r="368" spans="2:4" ht="12.75">
      <c r="B368" t="s">
        <v>1512</v>
      </c>
      <c r="C368" t="s">
        <v>1993</v>
      </c>
      <c r="D368" t="s">
        <v>645</v>
      </c>
    </row>
    <row r="369" spans="2:4" ht="12.75">
      <c r="B369" t="s">
        <v>1513</v>
      </c>
      <c r="C369" t="s">
        <v>646</v>
      </c>
      <c r="D369" t="s">
        <v>647</v>
      </c>
    </row>
    <row r="370" spans="2:4" ht="12.75">
      <c r="B370" t="s">
        <v>1514</v>
      </c>
      <c r="C370" t="s">
        <v>1994</v>
      </c>
      <c r="D370" t="s">
        <v>2023</v>
      </c>
    </row>
    <row r="371" spans="2:4" ht="12.75">
      <c r="B371" t="s">
        <v>1515</v>
      </c>
      <c r="C371" t="s">
        <v>1995</v>
      </c>
      <c r="D371" t="s">
        <v>2024</v>
      </c>
    </row>
    <row r="372" spans="2:4" ht="12.75">
      <c r="B372" t="s">
        <v>648</v>
      </c>
      <c r="C372" t="s">
        <v>649</v>
      </c>
      <c r="D372" t="s">
        <v>650</v>
      </c>
    </row>
    <row r="373" spans="2:4" ht="12.75">
      <c r="B373" t="s">
        <v>1516</v>
      </c>
      <c r="C373" t="s">
        <v>1996</v>
      </c>
      <c r="D373" t="s">
        <v>651</v>
      </c>
    </row>
    <row r="374" spans="2:4" ht="12.75">
      <c r="B374" t="s">
        <v>652</v>
      </c>
      <c r="C374" t="s">
        <v>3336</v>
      </c>
      <c r="D374" t="s">
        <v>653</v>
      </c>
    </row>
    <row r="375" spans="2:4" ht="12.75">
      <c r="B375" t="s">
        <v>1517</v>
      </c>
      <c r="C375" t="s">
        <v>1997</v>
      </c>
      <c r="D375" t="s">
        <v>2025</v>
      </c>
    </row>
    <row r="376" spans="2:4" ht="12.75">
      <c r="B376" t="s">
        <v>1518</v>
      </c>
      <c r="C376" t="s">
        <v>1998</v>
      </c>
      <c r="D376" t="s">
        <v>2026</v>
      </c>
    </row>
    <row r="377" spans="2:4" ht="12.75">
      <c r="B377" t="s">
        <v>1519</v>
      </c>
      <c r="C377" t="s">
        <v>1999</v>
      </c>
      <c r="D377" t="s">
        <v>2027</v>
      </c>
    </row>
    <row r="378" spans="2:4" ht="12.75">
      <c r="B378" t="s">
        <v>1520</v>
      </c>
      <c r="C378" t="s">
        <v>2000</v>
      </c>
      <c r="D378" t="s">
        <v>654</v>
      </c>
    </row>
    <row r="379" spans="2:4" ht="12.75">
      <c r="B379" t="s">
        <v>655</v>
      </c>
      <c r="C379" t="s">
        <v>656</v>
      </c>
      <c r="D379" t="s">
        <v>657</v>
      </c>
    </row>
    <row r="380" spans="2:4" ht="12.75">
      <c r="B380" t="s">
        <v>658</v>
      </c>
      <c r="C380" t="s">
        <v>659</v>
      </c>
      <c r="D380" t="s">
        <v>660</v>
      </c>
    </row>
    <row r="381" spans="2:4" ht="12.75">
      <c r="B381" t="s">
        <v>661</v>
      </c>
      <c r="C381" t="s">
        <v>662</v>
      </c>
      <c r="D381" t="s">
        <v>663</v>
      </c>
    </row>
    <row r="382" spans="2:4" ht="12.75">
      <c r="B382" t="s">
        <v>664</v>
      </c>
      <c r="C382" t="s">
        <v>665</v>
      </c>
      <c r="D382" t="s">
        <v>666</v>
      </c>
    </row>
    <row r="383" spans="2:4" ht="12.75">
      <c r="B383" t="s">
        <v>1521</v>
      </c>
      <c r="C383" t="s">
        <v>2001</v>
      </c>
      <c r="D383" t="s">
        <v>667</v>
      </c>
    </row>
    <row r="384" spans="2:4" ht="12.75">
      <c r="B384" t="s">
        <v>1522</v>
      </c>
      <c r="C384" t="s">
        <v>2002</v>
      </c>
      <c r="D384" t="s">
        <v>668</v>
      </c>
    </row>
    <row r="385" spans="2:4" ht="12.75">
      <c r="B385" t="s">
        <v>1523</v>
      </c>
      <c r="C385" t="s">
        <v>2003</v>
      </c>
      <c r="D385" t="s">
        <v>669</v>
      </c>
    </row>
    <row r="386" spans="2:4" ht="12.75">
      <c r="B386" t="s">
        <v>1524</v>
      </c>
      <c r="C386" t="s">
        <v>2004</v>
      </c>
      <c r="D386" t="s">
        <v>670</v>
      </c>
    </row>
    <row r="387" spans="2:4" ht="12.75">
      <c r="B387" t="s">
        <v>1525</v>
      </c>
      <c r="C387" t="s">
        <v>2838</v>
      </c>
      <c r="D387" t="s">
        <v>671</v>
      </c>
    </row>
    <row r="388" spans="2:4" ht="12.75">
      <c r="B388" t="s">
        <v>1526</v>
      </c>
      <c r="C388" t="s">
        <v>2839</v>
      </c>
      <c r="D388" t="s">
        <v>672</v>
      </c>
    </row>
    <row r="389" spans="2:4" ht="12.75">
      <c r="B389" t="s">
        <v>1527</v>
      </c>
      <c r="C389" t="s">
        <v>2840</v>
      </c>
      <c r="D389" t="s">
        <v>673</v>
      </c>
    </row>
    <row r="390" spans="2:4" ht="12.75">
      <c r="B390" t="s">
        <v>1528</v>
      </c>
      <c r="C390" t="s">
        <v>2841</v>
      </c>
      <c r="D390" t="s">
        <v>674</v>
      </c>
    </row>
    <row r="391" spans="2:4" ht="12.75">
      <c r="B391" t="s">
        <v>1529</v>
      </c>
      <c r="C391" t="s">
        <v>2842</v>
      </c>
      <c r="D391" t="s">
        <v>675</v>
      </c>
    </row>
    <row r="392" spans="2:4" ht="12.75">
      <c r="B392" t="s">
        <v>1530</v>
      </c>
      <c r="C392" t="s">
        <v>2843</v>
      </c>
      <c r="D392" t="s">
        <v>676</v>
      </c>
    </row>
    <row r="393" spans="2:4" ht="12.75">
      <c r="B393" t="s">
        <v>1531</v>
      </c>
      <c r="C393" t="s">
        <v>2844</v>
      </c>
      <c r="D393" t="s">
        <v>677</v>
      </c>
    </row>
    <row r="394" spans="2:4" ht="12.75">
      <c r="B394" t="s">
        <v>1532</v>
      </c>
      <c r="C394" t="s">
        <v>2845</v>
      </c>
      <c r="D394" t="s">
        <v>2400</v>
      </c>
    </row>
    <row r="395" spans="2:4" ht="12.75">
      <c r="B395" t="s">
        <v>1533</v>
      </c>
      <c r="C395" t="s">
        <v>678</v>
      </c>
      <c r="D395" t="s">
        <v>679</v>
      </c>
    </row>
    <row r="396" spans="2:4" ht="12.75">
      <c r="B396" t="s">
        <v>1534</v>
      </c>
      <c r="C396" t="s">
        <v>2846</v>
      </c>
      <c r="D396" t="s">
        <v>680</v>
      </c>
    </row>
    <row r="397" spans="2:4" ht="12.75">
      <c r="B397" t="s">
        <v>1535</v>
      </c>
      <c r="C397" t="s">
        <v>2847</v>
      </c>
      <c r="D397" t="s">
        <v>2401</v>
      </c>
    </row>
    <row r="398" spans="2:4" ht="12.75">
      <c r="B398" t="s">
        <v>1536</v>
      </c>
      <c r="C398" t="s">
        <v>2848</v>
      </c>
      <c r="D398" t="s">
        <v>2402</v>
      </c>
    </row>
    <row r="399" spans="2:4" ht="12.75">
      <c r="B399" t="s">
        <v>681</v>
      </c>
      <c r="C399" t="s">
        <v>682</v>
      </c>
      <c r="D399" t="s">
        <v>683</v>
      </c>
    </row>
    <row r="400" spans="2:4" ht="12.75">
      <c r="B400" t="s">
        <v>684</v>
      </c>
      <c r="C400" t="s">
        <v>685</v>
      </c>
      <c r="D400" t="s">
        <v>686</v>
      </c>
    </row>
    <row r="401" spans="2:4" ht="12.75">
      <c r="B401" t="s">
        <v>687</v>
      </c>
      <c r="C401" t="s">
        <v>688</v>
      </c>
      <c r="D401" t="s">
        <v>689</v>
      </c>
    </row>
    <row r="402" spans="2:4" ht="12.75">
      <c r="B402" t="s">
        <v>690</v>
      </c>
      <c r="C402" t="s">
        <v>691</v>
      </c>
      <c r="D402" t="s">
        <v>692</v>
      </c>
    </row>
    <row r="403" spans="2:4" ht="12.75">
      <c r="B403" t="s">
        <v>693</v>
      </c>
      <c r="C403" t="s">
        <v>694</v>
      </c>
      <c r="D403" t="s">
        <v>695</v>
      </c>
    </row>
    <row r="404" spans="2:4" ht="12.75">
      <c r="B404" t="s">
        <v>696</v>
      </c>
      <c r="C404" t="s">
        <v>697</v>
      </c>
      <c r="D404" t="s">
        <v>698</v>
      </c>
    </row>
    <row r="405" spans="2:4" ht="12.75">
      <c r="B405" t="s">
        <v>699</v>
      </c>
      <c r="C405" t="s">
        <v>700</v>
      </c>
      <c r="D405" t="s">
        <v>701</v>
      </c>
    </row>
    <row r="406" spans="2:4" ht="12.75">
      <c r="B406" t="s">
        <v>702</v>
      </c>
      <c r="C406" t="s">
        <v>703</v>
      </c>
      <c r="D406" t="s">
        <v>704</v>
      </c>
    </row>
    <row r="407" spans="2:4" ht="12.75">
      <c r="B407" t="s">
        <v>1537</v>
      </c>
      <c r="C407" t="s">
        <v>2849</v>
      </c>
      <c r="D407" t="s">
        <v>705</v>
      </c>
    </row>
    <row r="408" spans="2:4" ht="12.75">
      <c r="B408" t="s">
        <v>1538</v>
      </c>
      <c r="C408" t="s">
        <v>2850</v>
      </c>
      <c r="D408" t="s">
        <v>706</v>
      </c>
    </row>
    <row r="409" spans="2:4" ht="12.75">
      <c r="B409" t="s">
        <v>707</v>
      </c>
      <c r="C409" t="s">
        <v>708</v>
      </c>
      <c r="D409" t="s">
        <v>709</v>
      </c>
    </row>
    <row r="410" spans="2:4" ht="12.75">
      <c r="B410" t="s">
        <v>1539</v>
      </c>
      <c r="C410" t="s">
        <v>2851</v>
      </c>
      <c r="D410" t="s">
        <v>710</v>
      </c>
    </row>
    <row r="411" spans="2:4" ht="12.75">
      <c r="B411" t="s">
        <v>1540</v>
      </c>
      <c r="C411" t="s">
        <v>2852</v>
      </c>
      <c r="D411" t="s">
        <v>711</v>
      </c>
    </row>
    <row r="412" spans="2:4" ht="12.75">
      <c r="B412" t="s">
        <v>712</v>
      </c>
      <c r="C412" t="s">
        <v>713</v>
      </c>
      <c r="D412" t="s">
        <v>714</v>
      </c>
    </row>
    <row r="413" spans="2:4" ht="12.75">
      <c r="B413" t="s">
        <v>1541</v>
      </c>
      <c r="C413" t="s">
        <v>2853</v>
      </c>
      <c r="D413" t="s">
        <v>715</v>
      </c>
    </row>
    <row r="414" spans="2:4" ht="12.75">
      <c r="B414" t="s">
        <v>1542</v>
      </c>
      <c r="C414" t="s">
        <v>2854</v>
      </c>
      <c r="D414" t="s">
        <v>716</v>
      </c>
    </row>
    <row r="415" spans="2:4" ht="12.75">
      <c r="B415" t="s">
        <v>717</v>
      </c>
      <c r="C415" t="s">
        <v>718</v>
      </c>
      <c r="D415" t="s">
        <v>719</v>
      </c>
    </row>
    <row r="416" spans="2:4" ht="12.75">
      <c r="B416" t="s">
        <v>1543</v>
      </c>
      <c r="C416" t="s">
        <v>720</v>
      </c>
      <c r="D416" t="s">
        <v>721</v>
      </c>
    </row>
    <row r="417" spans="2:4" ht="12.75">
      <c r="B417" t="s">
        <v>1544</v>
      </c>
      <c r="C417" t="s">
        <v>2855</v>
      </c>
      <c r="D417" t="s">
        <v>2403</v>
      </c>
    </row>
    <row r="418" spans="2:4" ht="12.75">
      <c r="B418" t="s">
        <v>1545</v>
      </c>
      <c r="C418" t="s">
        <v>2856</v>
      </c>
      <c r="D418" t="s">
        <v>2404</v>
      </c>
    </row>
    <row r="419" spans="2:4" ht="12.75">
      <c r="B419" t="s">
        <v>1546</v>
      </c>
      <c r="C419" t="s">
        <v>2857</v>
      </c>
      <c r="D419" t="s">
        <v>722</v>
      </c>
    </row>
    <row r="420" spans="2:4" ht="12.75">
      <c r="B420" t="s">
        <v>1547</v>
      </c>
      <c r="C420" t="s">
        <v>2858</v>
      </c>
      <c r="D420" t="s">
        <v>2405</v>
      </c>
    </row>
    <row r="421" spans="2:4" ht="12.75">
      <c r="B421" t="s">
        <v>1548</v>
      </c>
      <c r="C421" t="s">
        <v>2859</v>
      </c>
      <c r="D421" t="s">
        <v>2406</v>
      </c>
    </row>
    <row r="422" spans="2:4" ht="12.75">
      <c r="B422" t="s">
        <v>1549</v>
      </c>
      <c r="C422" t="s">
        <v>2860</v>
      </c>
      <c r="D422" t="s">
        <v>723</v>
      </c>
    </row>
    <row r="423" spans="2:4" ht="12.75">
      <c r="B423" t="s">
        <v>1550</v>
      </c>
      <c r="C423" t="s">
        <v>2861</v>
      </c>
      <c r="D423" t="s">
        <v>724</v>
      </c>
    </row>
    <row r="424" spans="2:4" ht="12.75">
      <c r="B424" t="s">
        <v>1551</v>
      </c>
      <c r="C424" t="s">
        <v>2862</v>
      </c>
      <c r="D424" t="s">
        <v>725</v>
      </c>
    </row>
    <row r="425" spans="2:4" ht="12.75">
      <c r="B425" t="s">
        <v>1552</v>
      </c>
      <c r="C425" t="s">
        <v>2863</v>
      </c>
      <c r="D425" t="s">
        <v>726</v>
      </c>
    </row>
    <row r="426" spans="2:4" ht="12.75">
      <c r="B426" t="s">
        <v>1553</v>
      </c>
      <c r="C426" t="s">
        <v>2864</v>
      </c>
      <c r="D426" t="s">
        <v>2407</v>
      </c>
    </row>
    <row r="427" spans="2:4" ht="12.75">
      <c r="B427" t="s">
        <v>1554</v>
      </c>
      <c r="C427" t="s">
        <v>2865</v>
      </c>
      <c r="D427" t="s">
        <v>727</v>
      </c>
    </row>
    <row r="428" spans="2:4" ht="12.75">
      <c r="B428" t="s">
        <v>728</v>
      </c>
      <c r="C428" t="s">
        <v>729</v>
      </c>
      <c r="D428" t="s">
        <v>2021</v>
      </c>
    </row>
    <row r="429" spans="2:4" ht="12.75">
      <c r="B429" t="s">
        <v>730</v>
      </c>
      <c r="C429" t="s">
        <v>731</v>
      </c>
      <c r="D429" t="s">
        <v>732</v>
      </c>
    </row>
    <row r="430" spans="2:4" ht="12.75">
      <c r="B430" t="s">
        <v>733</v>
      </c>
      <c r="C430" t="s">
        <v>734</v>
      </c>
      <c r="D430" t="s">
        <v>735</v>
      </c>
    </row>
    <row r="431" spans="2:4" ht="12.75">
      <c r="B431" t="s">
        <v>736</v>
      </c>
      <c r="C431" t="s">
        <v>737</v>
      </c>
      <c r="D431" t="s">
        <v>738</v>
      </c>
    </row>
    <row r="432" spans="2:4" ht="12.75">
      <c r="B432" t="s">
        <v>739</v>
      </c>
      <c r="C432" t="s">
        <v>740</v>
      </c>
      <c r="D432" t="s">
        <v>741</v>
      </c>
    </row>
    <row r="433" spans="2:4" ht="12.75">
      <c r="B433" t="s">
        <v>742</v>
      </c>
      <c r="C433" t="s">
        <v>743</v>
      </c>
      <c r="D433" t="s">
        <v>744</v>
      </c>
    </row>
    <row r="434" spans="2:4" ht="12.75">
      <c r="B434" t="s">
        <v>745</v>
      </c>
      <c r="C434" t="s">
        <v>746</v>
      </c>
      <c r="D434" t="s">
        <v>747</v>
      </c>
    </row>
    <row r="435" spans="2:4" ht="12.75">
      <c r="B435" t="s">
        <v>748</v>
      </c>
      <c r="C435" t="s">
        <v>749</v>
      </c>
      <c r="D435" t="s">
        <v>750</v>
      </c>
    </row>
    <row r="436" spans="2:4" ht="12.75">
      <c r="B436" t="s">
        <v>751</v>
      </c>
      <c r="C436" t="s">
        <v>752</v>
      </c>
      <c r="D436" t="s">
        <v>753</v>
      </c>
    </row>
    <row r="437" spans="2:4" ht="12.75">
      <c r="B437" t="s">
        <v>1555</v>
      </c>
      <c r="C437" t="s">
        <v>2866</v>
      </c>
      <c r="D437" t="s">
        <v>754</v>
      </c>
    </row>
    <row r="438" spans="2:4" ht="12.75">
      <c r="B438" t="s">
        <v>1556</v>
      </c>
      <c r="C438" t="s">
        <v>2867</v>
      </c>
      <c r="D438" t="s">
        <v>755</v>
      </c>
    </row>
    <row r="439" spans="2:4" ht="12.75">
      <c r="B439" t="s">
        <v>1557</v>
      </c>
      <c r="C439" t="s">
        <v>2868</v>
      </c>
      <c r="D439" t="s">
        <v>756</v>
      </c>
    </row>
    <row r="440" spans="2:4" ht="12.75">
      <c r="B440" t="s">
        <v>1558</v>
      </c>
      <c r="C440" t="s">
        <v>2869</v>
      </c>
      <c r="D440" t="s">
        <v>757</v>
      </c>
    </row>
    <row r="441" spans="2:4" ht="12.75">
      <c r="B441" t="s">
        <v>1559</v>
      </c>
      <c r="C441" t="s">
        <v>2870</v>
      </c>
      <c r="D441" t="s">
        <v>758</v>
      </c>
    </row>
    <row r="442" spans="2:4" ht="12.75">
      <c r="B442" t="s">
        <v>1560</v>
      </c>
      <c r="C442" t="s">
        <v>2871</v>
      </c>
      <c r="D442" t="s">
        <v>759</v>
      </c>
    </row>
    <row r="443" spans="2:4" ht="12.75">
      <c r="B443" t="s">
        <v>1561</v>
      </c>
      <c r="C443" t="s">
        <v>2872</v>
      </c>
      <c r="D443" t="s">
        <v>760</v>
      </c>
    </row>
    <row r="444" spans="2:4" ht="12.75">
      <c r="B444" t="s">
        <v>1562</v>
      </c>
      <c r="C444" t="s">
        <v>2873</v>
      </c>
      <c r="D444" t="s">
        <v>2408</v>
      </c>
    </row>
    <row r="445" spans="2:4" ht="12.75">
      <c r="B445" t="s">
        <v>1563</v>
      </c>
      <c r="C445" t="s">
        <v>2874</v>
      </c>
      <c r="D445" t="s">
        <v>2409</v>
      </c>
    </row>
    <row r="446" spans="2:4" ht="12.75">
      <c r="B446" t="s">
        <v>1564</v>
      </c>
      <c r="C446" t="s">
        <v>2875</v>
      </c>
      <c r="D446" t="s">
        <v>2410</v>
      </c>
    </row>
    <row r="447" spans="2:4" ht="12.75">
      <c r="B447" t="s">
        <v>1565</v>
      </c>
      <c r="C447" t="s">
        <v>2876</v>
      </c>
      <c r="D447" t="s">
        <v>761</v>
      </c>
    </row>
    <row r="448" spans="2:4" ht="12.75">
      <c r="B448" t="s">
        <v>1566</v>
      </c>
      <c r="C448" t="s">
        <v>762</v>
      </c>
      <c r="D448" t="s">
        <v>763</v>
      </c>
    </row>
    <row r="449" spans="2:4" ht="12.75">
      <c r="B449" t="s">
        <v>1567</v>
      </c>
      <c r="C449" t="s">
        <v>2877</v>
      </c>
      <c r="D449" t="s">
        <v>764</v>
      </c>
    </row>
    <row r="450" spans="2:4" ht="12.75">
      <c r="B450" t="s">
        <v>1568</v>
      </c>
      <c r="C450" t="s">
        <v>2878</v>
      </c>
      <c r="D450" t="s">
        <v>765</v>
      </c>
    </row>
    <row r="451" spans="2:4" ht="12.75">
      <c r="B451" t="s">
        <v>1569</v>
      </c>
      <c r="C451" t="s">
        <v>2879</v>
      </c>
      <c r="D451" t="s">
        <v>766</v>
      </c>
    </row>
    <row r="452" spans="2:4" ht="12.75">
      <c r="B452" t="s">
        <v>1570</v>
      </c>
      <c r="C452" t="s">
        <v>2880</v>
      </c>
      <c r="D452" t="s">
        <v>767</v>
      </c>
    </row>
    <row r="453" spans="2:4" ht="12.75">
      <c r="B453" t="s">
        <v>1571</v>
      </c>
      <c r="C453" t="s">
        <v>2881</v>
      </c>
      <c r="D453" t="s">
        <v>768</v>
      </c>
    </row>
    <row r="454" spans="2:4" ht="12.75">
      <c r="B454" t="s">
        <v>1572</v>
      </c>
      <c r="C454" t="s">
        <v>769</v>
      </c>
      <c r="D454" t="s">
        <v>770</v>
      </c>
    </row>
    <row r="455" spans="2:4" ht="12.75">
      <c r="B455" t="s">
        <v>1573</v>
      </c>
      <c r="C455" t="s">
        <v>2882</v>
      </c>
      <c r="D455" t="s">
        <v>771</v>
      </c>
    </row>
    <row r="456" spans="2:4" ht="12.75">
      <c r="B456" t="s">
        <v>1574</v>
      </c>
      <c r="C456" t="s">
        <v>2883</v>
      </c>
      <c r="D456" t="s">
        <v>772</v>
      </c>
    </row>
    <row r="457" spans="2:4" ht="12.75">
      <c r="B457" t="s">
        <v>1575</v>
      </c>
      <c r="C457" t="s">
        <v>2884</v>
      </c>
      <c r="D457" t="s">
        <v>773</v>
      </c>
    </row>
    <row r="458" spans="2:4" ht="12.75">
      <c r="B458" t="s">
        <v>1576</v>
      </c>
      <c r="C458" t="s">
        <v>2885</v>
      </c>
      <c r="D458" t="s">
        <v>774</v>
      </c>
    </row>
    <row r="459" spans="2:4" ht="12.75">
      <c r="B459" t="s">
        <v>1577</v>
      </c>
      <c r="C459" t="s">
        <v>2886</v>
      </c>
      <c r="D459" t="s">
        <v>775</v>
      </c>
    </row>
    <row r="460" spans="2:4" ht="12.75">
      <c r="B460" t="s">
        <v>1578</v>
      </c>
      <c r="C460" t="s">
        <v>2887</v>
      </c>
      <c r="D460" t="s">
        <v>776</v>
      </c>
    </row>
    <row r="461" spans="2:4" ht="12.75">
      <c r="B461" t="s">
        <v>1579</v>
      </c>
      <c r="C461" t="s">
        <v>2888</v>
      </c>
      <c r="D461" t="s">
        <v>777</v>
      </c>
    </row>
    <row r="462" spans="2:4" ht="12.75">
      <c r="B462" t="s">
        <v>1580</v>
      </c>
      <c r="C462" t="s">
        <v>2889</v>
      </c>
      <c r="D462" t="s">
        <v>778</v>
      </c>
    </row>
    <row r="463" spans="2:4" ht="12.75">
      <c r="B463" t="s">
        <v>1581</v>
      </c>
      <c r="C463" t="s">
        <v>2890</v>
      </c>
      <c r="D463" t="s">
        <v>779</v>
      </c>
    </row>
    <row r="464" spans="2:4" ht="12.75">
      <c r="B464" t="s">
        <v>1582</v>
      </c>
      <c r="C464" t="s">
        <v>2891</v>
      </c>
      <c r="D464" t="s">
        <v>780</v>
      </c>
    </row>
    <row r="465" spans="2:4" ht="12.75">
      <c r="B465" t="s">
        <v>1583</v>
      </c>
      <c r="C465" t="s">
        <v>2892</v>
      </c>
      <c r="D465" t="s">
        <v>781</v>
      </c>
    </row>
    <row r="466" spans="2:4" ht="12.75">
      <c r="B466" t="s">
        <v>1584</v>
      </c>
      <c r="C466" t="s">
        <v>2893</v>
      </c>
      <c r="D466" t="s">
        <v>782</v>
      </c>
    </row>
    <row r="467" spans="2:4" ht="12.75">
      <c r="B467" t="s">
        <v>1585</v>
      </c>
      <c r="C467" t="s">
        <v>2894</v>
      </c>
      <c r="D467" t="s">
        <v>783</v>
      </c>
    </row>
    <row r="468" spans="2:4" ht="12.75">
      <c r="B468" t="s">
        <v>1586</v>
      </c>
      <c r="C468" t="s">
        <v>784</v>
      </c>
      <c r="D468" t="s">
        <v>785</v>
      </c>
    </row>
    <row r="469" spans="2:4" ht="12.75">
      <c r="B469" t="s">
        <v>1587</v>
      </c>
      <c r="C469" t="s">
        <v>2895</v>
      </c>
      <c r="D469" t="s">
        <v>786</v>
      </c>
    </row>
    <row r="470" spans="2:4" ht="12.75">
      <c r="B470" t="s">
        <v>1588</v>
      </c>
      <c r="C470" t="s">
        <v>2896</v>
      </c>
      <c r="D470" t="s">
        <v>787</v>
      </c>
    </row>
    <row r="471" spans="2:4" ht="12.75">
      <c r="B471" t="s">
        <v>1589</v>
      </c>
      <c r="C471" t="s">
        <v>788</v>
      </c>
      <c r="D471" t="s">
        <v>789</v>
      </c>
    </row>
    <row r="472" spans="2:4" ht="12.75">
      <c r="B472" t="s">
        <v>1590</v>
      </c>
      <c r="C472" t="s">
        <v>790</v>
      </c>
      <c r="D472" t="s">
        <v>1640</v>
      </c>
    </row>
    <row r="473" spans="2:4" ht="12.75">
      <c r="B473" t="s">
        <v>1591</v>
      </c>
      <c r="C473" t="s">
        <v>2897</v>
      </c>
      <c r="D473" t="s">
        <v>791</v>
      </c>
    </row>
    <row r="474" spans="2:4" ht="12.75">
      <c r="B474" t="s">
        <v>1592</v>
      </c>
      <c r="C474" t="s">
        <v>2898</v>
      </c>
      <c r="D474" t="s">
        <v>1641</v>
      </c>
    </row>
    <row r="475" spans="2:4" ht="12.75">
      <c r="B475" t="s">
        <v>1593</v>
      </c>
      <c r="C475" t="s">
        <v>2028</v>
      </c>
      <c r="D475" t="s">
        <v>1642</v>
      </c>
    </row>
    <row r="476" spans="2:4" ht="12.75">
      <c r="B476" t="s">
        <v>2369</v>
      </c>
      <c r="C476" t="s">
        <v>2030</v>
      </c>
      <c r="D476" t="s">
        <v>792</v>
      </c>
    </row>
    <row r="477" spans="2:4" ht="12.75">
      <c r="B477" t="s">
        <v>793</v>
      </c>
      <c r="C477" t="s">
        <v>2029</v>
      </c>
      <c r="D477" t="s">
        <v>1643</v>
      </c>
    </row>
    <row r="478" spans="2:4" ht="12.75">
      <c r="B478" t="s">
        <v>2370</v>
      </c>
      <c r="C478" t="s">
        <v>2031</v>
      </c>
      <c r="D478" t="s">
        <v>1644</v>
      </c>
    </row>
    <row r="479" spans="2:4" ht="12.75">
      <c r="B479" t="s">
        <v>2371</v>
      </c>
      <c r="C479" t="s">
        <v>2032</v>
      </c>
      <c r="D479" t="s">
        <v>794</v>
      </c>
    </row>
    <row r="480" spans="2:4" ht="12.75">
      <c r="B480" t="s">
        <v>2372</v>
      </c>
      <c r="C480" t="s">
        <v>2033</v>
      </c>
      <c r="D480" t="s">
        <v>795</v>
      </c>
    </row>
    <row r="481" spans="2:4" ht="12.75">
      <c r="B481" t="s">
        <v>2373</v>
      </c>
      <c r="C481" t="s">
        <v>2034</v>
      </c>
      <c r="D481" t="s">
        <v>796</v>
      </c>
    </row>
    <row r="482" spans="2:4" ht="12.75">
      <c r="B482" t="s">
        <v>2374</v>
      </c>
      <c r="C482" t="s">
        <v>2035</v>
      </c>
      <c r="D482" t="s">
        <v>797</v>
      </c>
    </row>
    <row r="483" spans="2:4" ht="12.75">
      <c r="B483" t="s">
        <v>798</v>
      </c>
      <c r="C483" t="s">
        <v>799</v>
      </c>
      <c r="D483" t="s">
        <v>800</v>
      </c>
    </row>
    <row r="484" spans="2:4" ht="12.75">
      <c r="B484" t="s">
        <v>2375</v>
      </c>
      <c r="C484" t="s">
        <v>2036</v>
      </c>
      <c r="D484" t="s">
        <v>801</v>
      </c>
    </row>
    <row r="485" spans="2:4" ht="12.75">
      <c r="B485" t="s">
        <v>2376</v>
      </c>
      <c r="C485" t="s">
        <v>2037</v>
      </c>
      <c r="D485" t="s">
        <v>802</v>
      </c>
    </row>
    <row r="486" spans="2:4" ht="12.75">
      <c r="B486" t="s">
        <v>2377</v>
      </c>
      <c r="C486" t="s">
        <v>2038</v>
      </c>
      <c r="D486" t="s">
        <v>803</v>
      </c>
    </row>
    <row r="487" spans="2:4" ht="12.75">
      <c r="B487" t="s">
        <v>2378</v>
      </c>
      <c r="C487" t="s">
        <v>2039</v>
      </c>
      <c r="D487" t="s">
        <v>1645</v>
      </c>
    </row>
    <row r="488" spans="2:4" ht="12.75">
      <c r="B488" t="s">
        <v>2379</v>
      </c>
      <c r="C488" t="s">
        <v>2040</v>
      </c>
      <c r="D488" t="s">
        <v>1646</v>
      </c>
    </row>
    <row r="489" spans="2:4" ht="12.75">
      <c r="B489" t="s">
        <v>2380</v>
      </c>
      <c r="C489" t="s">
        <v>2041</v>
      </c>
      <c r="D489" t="s">
        <v>804</v>
      </c>
    </row>
    <row r="490" spans="2:4" ht="12.75">
      <c r="B490" t="s">
        <v>2381</v>
      </c>
      <c r="C490" t="s">
        <v>2042</v>
      </c>
      <c r="D490" t="s">
        <v>805</v>
      </c>
    </row>
    <row r="491" spans="2:4" ht="12.75">
      <c r="B491" t="s">
        <v>2382</v>
      </c>
      <c r="C491" t="s">
        <v>2043</v>
      </c>
      <c r="D491" t="s">
        <v>806</v>
      </c>
    </row>
    <row r="492" spans="2:4" ht="12.75">
      <c r="B492" t="s">
        <v>2383</v>
      </c>
      <c r="C492" t="s">
        <v>2044</v>
      </c>
      <c r="D492" t="s">
        <v>807</v>
      </c>
    </row>
    <row r="493" spans="2:4" ht="12.75">
      <c r="B493" t="s">
        <v>2384</v>
      </c>
      <c r="C493" t="s">
        <v>2045</v>
      </c>
      <c r="D493" t="s">
        <v>808</v>
      </c>
    </row>
    <row r="494" spans="2:4" ht="12.75">
      <c r="B494" t="s">
        <v>2385</v>
      </c>
      <c r="C494" t="s">
        <v>2046</v>
      </c>
      <c r="D494" t="s">
        <v>809</v>
      </c>
    </row>
    <row r="495" spans="2:4" ht="12.75">
      <c r="B495" t="s">
        <v>2386</v>
      </c>
      <c r="C495" t="s">
        <v>2047</v>
      </c>
      <c r="D495" t="s">
        <v>810</v>
      </c>
    </row>
    <row r="496" spans="2:4" ht="12.75">
      <c r="B496" t="s">
        <v>2387</v>
      </c>
      <c r="C496" t="s">
        <v>2048</v>
      </c>
      <c r="D496" t="s">
        <v>811</v>
      </c>
    </row>
    <row r="497" spans="2:4" ht="12.75">
      <c r="B497" t="s">
        <v>2388</v>
      </c>
      <c r="C497" t="s">
        <v>812</v>
      </c>
      <c r="D497" t="s">
        <v>813</v>
      </c>
    </row>
    <row r="498" spans="2:4" ht="12.75">
      <c r="B498" t="s">
        <v>2389</v>
      </c>
      <c r="C498" t="s">
        <v>2049</v>
      </c>
      <c r="D498" t="s">
        <v>814</v>
      </c>
    </row>
    <row r="499" spans="2:4" ht="12.75">
      <c r="B499" t="s">
        <v>2390</v>
      </c>
      <c r="C499" t="s">
        <v>2050</v>
      </c>
      <c r="D499" t="s">
        <v>2098</v>
      </c>
    </row>
    <row r="500" spans="2:4" ht="12.75">
      <c r="B500" t="s">
        <v>2391</v>
      </c>
      <c r="C500" t="s">
        <v>2051</v>
      </c>
      <c r="D500" t="s">
        <v>2099</v>
      </c>
    </row>
    <row r="501" spans="2:4" ht="12.75">
      <c r="B501" t="s">
        <v>2392</v>
      </c>
      <c r="C501" t="s">
        <v>2052</v>
      </c>
      <c r="D501" t="s">
        <v>815</v>
      </c>
    </row>
    <row r="502" spans="2:4" ht="12.75">
      <c r="B502" t="s">
        <v>816</v>
      </c>
      <c r="C502" t="s">
        <v>817</v>
      </c>
      <c r="D502" t="s">
        <v>818</v>
      </c>
    </row>
    <row r="503" spans="2:4" ht="12.75">
      <c r="B503" t="s">
        <v>819</v>
      </c>
      <c r="C503" t="s">
        <v>820</v>
      </c>
      <c r="D503" t="s">
        <v>821</v>
      </c>
    </row>
    <row r="504" spans="2:4" ht="12.75">
      <c r="B504" t="s">
        <v>822</v>
      </c>
      <c r="C504" t="s">
        <v>823</v>
      </c>
      <c r="D504" t="s">
        <v>824</v>
      </c>
    </row>
    <row r="505" spans="2:4" ht="12.75">
      <c r="B505" t="s">
        <v>2393</v>
      </c>
      <c r="C505" t="s">
        <v>2053</v>
      </c>
      <c r="D505" t="s">
        <v>3074</v>
      </c>
    </row>
    <row r="506" spans="2:4" ht="12.75">
      <c r="B506" t="s">
        <v>825</v>
      </c>
      <c r="C506" t="s">
        <v>826</v>
      </c>
      <c r="D506" t="s">
        <v>827</v>
      </c>
    </row>
    <row r="507" spans="2:4" ht="12.75">
      <c r="B507" t="s">
        <v>2394</v>
      </c>
      <c r="C507" t="s">
        <v>2054</v>
      </c>
      <c r="D507" t="s">
        <v>828</v>
      </c>
    </row>
    <row r="508" spans="2:4" ht="12.75">
      <c r="B508" t="s">
        <v>2395</v>
      </c>
      <c r="C508" t="s">
        <v>2055</v>
      </c>
      <c r="D508" t="s">
        <v>829</v>
      </c>
    </row>
    <row r="509" spans="2:4" ht="12.75">
      <c r="B509" t="s">
        <v>830</v>
      </c>
      <c r="C509" t="s">
        <v>831</v>
      </c>
      <c r="D509" t="s">
        <v>832</v>
      </c>
    </row>
    <row r="510" spans="2:4" ht="12.75">
      <c r="B510" t="s">
        <v>833</v>
      </c>
      <c r="C510" t="s">
        <v>834</v>
      </c>
      <c r="D510" t="s">
        <v>835</v>
      </c>
    </row>
    <row r="511" spans="2:4" ht="12.75">
      <c r="B511" t="s">
        <v>2396</v>
      </c>
      <c r="C511" t="s">
        <v>836</v>
      </c>
      <c r="D511" t="s">
        <v>3075</v>
      </c>
    </row>
    <row r="512" spans="2:4" ht="12.75">
      <c r="B512" t="s">
        <v>837</v>
      </c>
      <c r="C512" t="s">
        <v>838</v>
      </c>
      <c r="D512" t="s">
        <v>839</v>
      </c>
    </row>
    <row r="513" spans="2:4" ht="12.75">
      <c r="B513" t="s">
        <v>2397</v>
      </c>
      <c r="C513" t="s">
        <v>2056</v>
      </c>
      <c r="D513" t="s">
        <v>3076</v>
      </c>
    </row>
    <row r="514" spans="2:4" ht="12.75">
      <c r="B514" t="s">
        <v>2398</v>
      </c>
      <c r="C514" t="s">
        <v>2057</v>
      </c>
      <c r="D514" t="s">
        <v>840</v>
      </c>
    </row>
    <row r="515" spans="2:4" ht="12.75">
      <c r="B515" t="s">
        <v>2399</v>
      </c>
      <c r="C515" t="s">
        <v>2058</v>
      </c>
      <c r="D515" t="s">
        <v>841</v>
      </c>
    </row>
    <row r="516" spans="2:4" ht="12.75">
      <c r="B516" t="s">
        <v>2899</v>
      </c>
      <c r="C516" t="s">
        <v>842</v>
      </c>
      <c r="D516" t="s">
        <v>843</v>
      </c>
    </row>
    <row r="517" spans="2:4" ht="12.75">
      <c r="B517" t="s">
        <v>2900</v>
      </c>
      <c r="C517" t="s">
        <v>2059</v>
      </c>
      <c r="D517" t="s">
        <v>844</v>
      </c>
    </row>
    <row r="518" spans="2:4" ht="12.75">
      <c r="B518" t="s">
        <v>2901</v>
      </c>
      <c r="C518" t="s">
        <v>2060</v>
      </c>
      <c r="D518" t="s">
        <v>845</v>
      </c>
    </row>
    <row r="519" spans="2:4" ht="12.75">
      <c r="B519" t="s">
        <v>2902</v>
      </c>
      <c r="C519" t="s">
        <v>2061</v>
      </c>
      <c r="D519" t="s">
        <v>846</v>
      </c>
    </row>
    <row r="520" spans="2:4" ht="12.75">
      <c r="B520" t="s">
        <v>2903</v>
      </c>
      <c r="C520" t="s">
        <v>2062</v>
      </c>
      <c r="D520" t="s">
        <v>3077</v>
      </c>
    </row>
    <row r="521" spans="2:4" ht="12.75">
      <c r="B521" t="s">
        <v>2904</v>
      </c>
      <c r="C521" t="s">
        <v>847</v>
      </c>
      <c r="D521" t="s">
        <v>848</v>
      </c>
    </row>
    <row r="522" spans="2:4" ht="12.75">
      <c r="B522" t="s">
        <v>2905</v>
      </c>
      <c r="C522" t="s">
        <v>849</v>
      </c>
      <c r="D522" t="s">
        <v>850</v>
      </c>
    </row>
    <row r="523" spans="2:4" ht="12.75">
      <c r="B523" t="s">
        <v>851</v>
      </c>
      <c r="C523" t="s">
        <v>852</v>
      </c>
      <c r="D523" t="s">
        <v>853</v>
      </c>
    </row>
    <row r="524" spans="2:4" ht="12.75">
      <c r="B524" t="s">
        <v>854</v>
      </c>
      <c r="C524" t="s">
        <v>855</v>
      </c>
      <c r="D524" t="s">
        <v>856</v>
      </c>
    </row>
    <row r="525" spans="2:4" ht="12.75">
      <c r="B525" t="s">
        <v>857</v>
      </c>
      <c r="C525" t="s">
        <v>858</v>
      </c>
      <c r="D525" t="s">
        <v>859</v>
      </c>
    </row>
    <row r="526" spans="2:4" ht="12.75">
      <c r="B526" t="s">
        <v>860</v>
      </c>
      <c r="C526" t="s">
        <v>861</v>
      </c>
      <c r="D526" t="s">
        <v>862</v>
      </c>
    </row>
    <row r="527" spans="2:4" ht="12.75">
      <c r="B527" t="s">
        <v>863</v>
      </c>
      <c r="C527" t="s">
        <v>864</v>
      </c>
      <c r="D527" t="s">
        <v>865</v>
      </c>
    </row>
    <row r="528" spans="2:4" ht="12.75">
      <c r="B528" t="s">
        <v>2906</v>
      </c>
      <c r="C528" t="s">
        <v>866</v>
      </c>
      <c r="D528" t="s">
        <v>3078</v>
      </c>
    </row>
    <row r="529" spans="2:4" ht="12.75">
      <c r="B529" t="s">
        <v>2907</v>
      </c>
      <c r="C529" t="s">
        <v>2063</v>
      </c>
      <c r="D529" t="s">
        <v>3079</v>
      </c>
    </row>
    <row r="530" spans="2:4" ht="12.75">
      <c r="B530" t="s">
        <v>2908</v>
      </c>
      <c r="C530" t="s">
        <v>2064</v>
      </c>
      <c r="D530" t="s">
        <v>3080</v>
      </c>
    </row>
    <row r="531" spans="2:4" ht="12.75">
      <c r="B531" t="s">
        <v>2909</v>
      </c>
      <c r="C531" t="s">
        <v>867</v>
      </c>
      <c r="D531" t="s">
        <v>868</v>
      </c>
    </row>
    <row r="532" spans="2:4" ht="12.75">
      <c r="B532" t="s">
        <v>2910</v>
      </c>
      <c r="C532" t="s">
        <v>2065</v>
      </c>
      <c r="D532" t="s">
        <v>869</v>
      </c>
    </row>
    <row r="533" spans="2:4" ht="12.75">
      <c r="B533" t="s">
        <v>870</v>
      </c>
      <c r="C533" t="s">
        <v>871</v>
      </c>
      <c r="D533" t="s">
        <v>872</v>
      </c>
    </row>
    <row r="534" spans="2:4" ht="12.75">
      <c r="B534" t="s">
        <v>2911</v>
      </c>
      <c r="C534" t="s">
        <v>2066</v>
      </c>
      <c r="D534" t="s">
        <v>3081</v>
      </c>
    </row>
    <row r="535" spans="2:4" ht="12.75">
      <c r="B535" t="s">
        <v>2912</v>
      </c>
      <c r="C535" t="s">
        <v>2067</v>
      </c>
      <c r="D535" t="s">
        <v>3082</v>
      </c>
    </row>
    <row r="536" spans="2:4" ht="12.75">
      <c r="B536" t="s">
        <v>2913</v>
      </c>
      <c r="C536" t="s">
        <v>2068</v>
      </c>
      <c r="D536" t="s">
        <v>873</v>
      </c>
    </row>
    <row r="537" spans="2:4" ht="12.75">
      <c r="B537" t="s">
        <v>874</v>
      </c>
      <c r="C537" t="s">
        <v>875</v>
      </c>
      <c r="D537" t="s">
        <v>876</v>
      </c>
    </row>
    <row r="538" spans="2:4" ht="12.75">
      <c r="B538" t="s">
        <v>2914</v>
      </c>
      <c r="C538" t="s">
        <v>877</v>
      </c>
      <c r="D538" t="s">
        <v>878</v>
      </c>
    </row>
    <row r="539" spans="2:4" ht="12.75">
      <c r="B539" t="s">
        <v>2915</v>
      </c>
      <c r="C539" t="s">
        <v>2069</v>
      </c>
      <c r="D539" t="s">
        <v>879</v>
      </c>
    </row>
    <row r="540" spans="2:4" ht="12.75">
      <c r="B540" t="s">
        <v>2916</v>
      </c>
      <c r="C540" t="s">
        <v>2070</v>
      </c>
      <c r="D540" t="s">
        <v>880</v>
      </c>
    </row>
    <row r="541" spans="2:4" ht="12.75">
      <c r="B541" t="s">
        <v>2917</v>
      </c>
      <c r="C541" t="s">
        <v>2071</v>
      </c>
      <c r="D541" t="s">
        <v>881</v>
      </c>
    </row>
    <row r="542" spans="2:4" ht="12.75">
      <c r="B542" t="s">
        <v>2918</v>
      </c>
      <c r="C542" t="s">
        <v>2072</v>
      </c>
      <c r="D542" t="s">
        <v>882</v>
      </c>
    </row>
    <row r="543" spans="2:4" ht="12.75">
      <c r="B543" t="s">
        <v>2919</v>
      </c>
      <c r="C543" t="s">
        <v>2073</v>
      </c>
      <c r="D543" t="s">
        <v>883</v>
      </c>
    </row>
    <row r="544" spans="2:4" ht="12.75">
      <c r="B544" t="s">
        <v>2920</v>
      </c>
      <c r="C544" t="s">
        <v>2074</v>
      </c>
      <c r="D544" t="s">
        <v>884</v>
      </c>
    </row>
    <row r="545" spans="2:4" ht="12.75">
      <c r="B545" t="s">
        <v>2921</v>
      </c>
      <c r="C545" t="s">
        <v>885</v>
      </c>
      <c r="D545" t="s">
        <v>886</v>
      </c>
    </row>
    <row r="546" spans="2:4" ht="12.75">
      <c r="B546" t="s">
        <v>2922</v>
      </c>
      <c r="C546" t="s">
        <v>2075</v>
      </c>
      <c r="D546" t="s">
        <v>887</v>
      </c>
    </row>
    <row r="547" spans="2:4" ht="12.75">
      <c r="B547" t="s">
        <v>2923</v>
      </c>
      <c r="C547" t="s">
        <v>2076</v>
      </c>
      <c r="D547" t="s">
        <v>888</v>
      </c>
    </row>
    <row r="548" spans="2:4" ht="12.75">
      <c r="B548" t="s">
        <v>2924</v>
      </c>
      <c r="C548" t="s">
        <v>2077</v>
      </c>
      <c r="D548" t="s">
        <v>889</v>
      </c>
    </row>
    <row r="549" spans="2:4" ht="12.75">
      <c r="B549" t="s">
        <v>2925</v>
      </c>
      <c r="C549" t="s">
        <v>2078</v>
      </c>
      <c r="D549" t="s">
        <v>890</v>
      </c>
    </row>
    <row r="550" spans="2:4" ht="12.75">
      <c r="B550" t="s">
        <v>2926</v>
      </c>
      <c r="C550" t="s">
        <v>2079</v>
      </c>
      <c r="D550" t="s">
        <v>3083</v>
      </c>
    </row>
    <row r="551" spans="2:4" ht="12.75">
      <c r="B551" t="s">
        <v>2927</v>
      </c>
      <c r="C551" t="s">
        <v>2080</v>
      </c>
      <c r="D551" t="s">
        <v>891</v>
      </c>
    </row>
    <row r="552" spans="2:4" ht="12.75">
      <c r="B552" t="s">
        <v>2928</v>
      </c>
      <c r="C552" t="s">
        <v>2081</v>
      </c>
      <c r="D552" t="s">
        <v>892</v>
      </c>
    </row>
    <row r="553" spans="2:4" ht="12.75">
      <c r="B553" t="s">
        <v>2929</v>
      </c>
      <c r="C553" t="s">
        <v>2082</v>
      </c>
      <c r="D553" t="s">
        <v>893</v>
      </c>
    </row>
    <row r="554" spans="2:4" ht="12.75">
      <c r="B554" t="s">
        <v>2930</v>
      </c>
      <c r="C554" t="s">
        <v>2083</v>
      </c>
      <c r="D554" t="s">
        <v>894</v>
      </c>
    </row>
    <row r="555" spans="2:4" ht="12.75">
      <c r="B555" t="s">
        <v>2931</v>
      </c>
      <c r="C555" t="s">
        <v>895</v>
      </c>
      <c r="D555" t="s">
        <v>3084</v>
      </c>
    </row>
    <row r="556" spans="2:4" ht="12.75">
      <c r="B556" t="s">
        <v>2932</v>
      </c>
      <c r="C556" t="s">
        <v>2084</v>
      </c>
      <c r="D556" t="s">
        <v>896</v>
      </c>
    </row>
    <row r="557" spans="2:4" ht="12.75">
      <c r="B557" t="s">
        <v>2933</v>
      </c>
      <c r="C557" t="s">
        <v>2085</v>
      </c>
      <c r="D557" t="s">
        <v>3085</v>
      </c>
    </row>
    <row r="558" spans="2:4" ht="12.75">
      <c r="B558" t="s">
        <v>2934</v>
      </c>
      <c r="C558" t="s">
        <v>2086</v>
      </c>
      <c r="D558" t="s">
        <v>897</v>
      </c>
    </row>
    <row r="559" spans="2:4" ht="12.75">
      <c r="B559" t="s">
        <v>2935</v>
      </c>
      <c r="C559" t="s">
        <v>2087</v>
      </c>
      <c r="D559" t="s">
        <v>898</v>
      </c>
    </row>
    <row r="560" spans="2:4" ht="12.75">
      <c r="B560" t="s">
        <v>2936</v>
      </c>
      <c r="C560" t="s">
        <v>2088</v>
      </c>
      <c r="D560" t="s">
        <v>899</v>
      </c>
    </row>
    <row r="561" spans="2:4" ht="12.75">
      <c r="B561" t="s">
        <v>2937</v>
      </c>
      <c r="C561" t="s">
        <v>2089</v>
      </c>
      <c r="D561" t="s">
        <v>900</v>
      </c>
    </row>
    <row r="562" spans="2:4" ht="12.75">
      <c r="B562" t="s">
        <v>2938</v>
      </c>
      <c r="C562" t="s">
        <v>901</v>
      </c>
      <c r="D562" t="s">
        <v>3086</v>
      </c>
    </row>
    <row r="563" spans="2:4" ht="12.75">
      <c r="B563" t="s">
        <v>2939</v>
      </c>
      <c r="C563" t="s">
        <v>2090</v>
      </c>
      <c r="D563" t="s">
        <v>902</v>
      </c>
    </row>
    <row r="564" spans="2:4" ht="12.75">
      <c r="B564" t="s">
        <v>2940</v>
      </c>
      <c r="C564" t="s">
        <v>2091</v>
      </c>
      <c r="D564" t="s">
        <v>903</v>
      </c>
    </row>
    <row r="565" spans="2:4" ht="12.75">
      <c r="B565" t="s">
        <v>2941</v>
      </c>
      <c r="C565" t="s">
        <v>2092</v>
      </c>
      <c r="D565" t="s">
        <v>3087</v>
      </c>
    </row>
    <row r="566" spans="2:4" ht="12.75">
      <c r="B566" t="s">
        <v>2942</v>
      </c>
      <c r="C566" t="s">
        <v>2093</v>
      </c>
      <c r="D566" t="s">
        <v>904</v>
      </c>
    </row>
    <row r="567" spans="2:4" ht="12.75">
      <c r="B567" t="s">
        <v>2943</v>
      </c>
      <c r="C567" t="s">
        <v>2094</v>
      </c>
      <c r="D567" t="s">
        <v>905</v>
      </c>
    </row>
    <row r="568" spans="2:4" ht="12.75">
      <c r="B568" t="s">
        <v>2944</v>
      </c>
      <c r="C568" t="s">
        <v>2095</v>
      </c>
      <c r="D568" t="s">
        <v>906</v>
      </c>
    </row>
    <row r="569" spans="2:4" ht="12.75">
      <c r="B569" t="s">
        <v>2945</v>
      </c>
      <c r="C569" t="s">
        <v>2096</v>
      </c>
      <c r="D569" t="s">
        <v>3088</v>
      </c>
    </row>
    <row r="570" spans="2:4" ht="12.75">
      <c r="B570" t="s">
        <v>2946</v>
      </c>
      <c r="C570" t="s">
        <v>2097</v>
      </c>
      <c r="D570" t="s">
        <v>907</v>
      </c>
    </row>
    <row r="571" spans="2:4" ht="12.75">
      <c r="B571" t="s">
        <v>2947</v>
      </c>
      <c r="C571" t="s">
        <v>908</v>
      </c>
      <c r="D571" t="s">
        <v>909</v>
      </c>
    </row>
    <row r="572" spans="2:4" ht="12.75">
      <c r="B572" t="s">
        <v>2948</v>
      </c>
      <c r="C572" t="s">
        <v>3057</v>
      </c>
      <c r="D572" t="s">
        <v>910</v>
      </c>
    </row>
    <row r="573" spans="2:4" ht="12.75">
      <c r="B573" t="s">
        <v>2949</v>
      </c>
      <c r="C573" t="s">
        <v>3058</v>
      </c>
      <c r="D573" t="s">
        <v>911</v>
      </c>
    </row>
    <row r="574" spans="2:4" ht="12.75">
      <c r="B574" t="s">
        <v>2950</v>
      </c>
      <c r="C574" t="s">
        <v>3059</v>
      </c>
      <c r="D574" t="s">
        <v>912</v>
      </c>
    </row>
    <row r="575" spans="2:4" ht="12.75">
      <c r="B575" t="s">
        <v>2951</v>
      </c>
      <c r="C575" t="s">
        <v>3060</v>
      </c>
      <c r="D575" t="s">
        <v>3089</v>
      </c>
    </row>
    <row r="576" spans="2:4" ht="12.75">
      <c r="B576" t="s">
        <v>2952</v>
      </c>
      <c r="C576" t="s">
        <v>913</v>
      </c>
      <c r="D576" t="s">
        <v>3090</v>
      </c>
    </row>
    <row r="577" spans="2:4" ht="12.75">
      <c r="B577" t="s">
        <v>2953</v>
      </c>
      <c r="C577" t="s">
        <v>914</v>
      </c>
      <c r="D577" t="s">
        <v>3091</v>
      </c>
    </row>
    <row r="578" spans="2:4" ht="12.75">
      <c r="B578" t="s">
        <v>915</v>
      </c>
      <c r="C578" t="s">
        <v>916</v>
      </c>
      <c r="D578" t="s">
        <v>917</v>
      </c>
    </row>
    <row r="579" spans="2:4" ht="12.75">
      <c r="B579" t="s">
        <v>2954</v>
      </c>
      <c r="C579" t="s">
        <v>918</v>
      </c>
      <c r="D579" t="s">
        <v>3092</v>
      </c>
    </row>
    <row r="580" spans="2:4" ht="12.75">
      <c r="B580" t="s">
        <v>2955</v>
      </c>
      <c r="C580" t="s">
        <v>3061</v>
      </c>
      <c r="D580" t="s">
        <v>919</v>
      </c>
    </row>
    <row r="581" spans="2:4" ht="12.75">
      <c r="B581" t="s">
        <v>2956</v>
      </c>
      <c r="C581" t="s">
        <v>3062</v>
      </c>
      <c r="D581" t="s">
        <v>3093</v>
      </c>
    </row>
    <row r="582" spans="2:4" ht="12.75">
      <c r="B582" t="s">
        <v>2957</v>
      </c>
      <c r="C582" t="s">
        <v>3063</v>
      </c>
      <c r="D582" t="s">
        <v>920</v>
      </c>
    </row>
    <row r="583" spans="2:4" ht="12.75">
      <c r="B583" t="s">
        <v>2958</v>
      </c>
      <c r="C583" t="s">
        <v>3064</v>
      </c>
      <c r="D583" t="s">
        <v>921</v>
      </c>
    </row>
    <row r="584" spans="2:4" ht="12.75">
      <c r="B584" t="s">
        <v>2959</v>
      </c>
      <c r="C584" t="s">
        <v>3065</v>
      </c>
      <c r="D584" t="s">
        <v>922</v>
      </c>
    </row>
    <row r="585" spans="2:4" ht="12.75">
      <c r="B585" t="s">
        <v>2960</v>
      </c>
      <c r="C585" t="s">
        <v>3066</v>
      </c>
      <c r="D585" t="s">
        <v>923</v>
      </c>
    </row>
    <row r="586" spans="2:4" ht="12.75">
      <c r="B586" t="s">
        <v>2961</v>
      </c>
      <c r="C586" t="s">
        <v>3067</v>
      </c>
      <c r="D586" t="s">
        <v>2504</v>
      </c>
    </row>
    <row r="587" spans="2:4" ht="12.75">
      <c r="B587" t="s">
        <v>2962</v>
      </c>
      <c r="C587" t="s">
        <v>3068</v>
      </c>
      <c r="D587" t="s">
        <v>924</v>
      </c>
    </row>
    <row r="588" spans="2:4" ht="12.75">
      <c r="B588" t="s">
        <v>2963</v>
      </c>
      <c r="C588" t="s">
        <v>3069</v>
      </c>
      <c r="D588" t="s">
        <v>925</v>
      </c>
    </row>
    <row r="589" spans="2:4" ht="12.75">
      <c r="B589" t="s">
        <v>2964</v>
      </c>
      <c r="C589" t="s">
        <v>3070</v>
      </c>
      <c r="D589" t="s">
        <v>926</v>
      </c>
    </row>
    <row r="590" spans="2:4" ht="12.75">
      <c r="B590" t="s">
        <v>2965</v>
      </c>
      <c r="C590" t="s">
        <v>3071</v>
      </c>
      <c r="D590" t="s">
        <v>927</v>
      </c>
    </row>
    <row r="591" spans="2:4" ht="12.75">
      <c r="B591" t="s">
        <v>2966</v>
      </c>
      <c r="C591" t="s">
        <v>3072</v>
      </c>
      <c r="D591" t="s">
        <v>928</v>
      </c>
    </row>
    <row r="592" spans="2:4" ht="12.75">
      <c r="B592" t="s">
        <v>2967</v>
      </c>
      <c r="C592" t="s">
        <v>3073</v>
      </c>
      <c r="D592" t="s">
        <v>929</v>
      </c>
    </row>
    <row r="593" spans="2:4" ht="12.75">
      <c r="B593" t="s">
        <v>2968</v>
      </c>
      <c r="C593" t="s">
        <v>930</v>
      </c>
      <c r="D593" t="s">
        <v>931</v>
      </c>
    </row>
    <row r="594" spans="2:4" ht="12.75">
      <c r="B594" t="s">
        <v>2969</v>
      </c>
      <c r="C594" t="s">
        <v>2322</v>
      </c>
      <c r="D594" t="s">
        <v>932</v>
      </c>
    </row>
    <row r="595" spans="2:4" ht="12.75">
      <c r="B595" t="s">
        <v>2970</v>
      </c>
      <c r="C595" t="s">
        <v>2323</v>
      </c>
      <c r="D595" t="s">
        <v>933</v>
      </c>
    </row>
    <row r="596" spans="2:4" ht="12.75">
      <c r="B596" t="s">
        <v>2971</v>
      </c>
      <c r="C596" t="s">
        <v>2324</v>
      </c>
      <c r="D596" t="s">
        <v>934</v>
      </c>
    </row>
    <row r="597" spans="2:4" ht="12.75">
      <c r="B597" t="s">
        <v>2972</v>
      </c>
      <c r="C597" t="s">
        <v>2325</v>
      </c>
      <c r="D597" t="s">
        <v>935</v>
      </c>
    </row>
    <row r="598" spans="2:4" ht="12.75">
      <c r="B598" t="s">
        <v>2973</v>
      </c>
      <c r="C598" t="s">
        <v>936</v>
      </c>
      <c r="D598" t="s">
        <v>937</v>
      </c>
    </row>
    <row r="599" spans="2:4" ht="12.75">
      <c r="B599" t="s">
        <v>2974</v>
      </c>
      <c r="C599" t="s">
        <v>2326</v>
      </c>
      <c r="D599" t="s">
        <v>938</v>
      </c>
    </row>
    <row r="600" spans="2:4" ht="12.75">
      <c r="B600" t="s">
        <v>2975</v>
      </c>
      <c r="C600" t="s">
        <v>2327</v>
      </c>
      <c r="D600" t="s">
        <v>939</v>
      </c>
    </row>
    <row r="601" spans="2:4" ht="12.75">
      <c r="B601" t="s">
        <v>2976</v>
      </c>
      <c r="C601" t="s">
        <v>2328</v>
      </c>
      <c r="D601" t="s">
        <v>2505</v>
      </c>
    </row>
    <row r="602" spans="2:4" ht="12.75">
      <c r="B602" t="s">
        <v>2977</v>
      </c>
      <c r="C602" t="s">
        <v>940</v>
      </c>
      <c r="D602" t="s">
        <v>941</v>
      </c>
    </row>
    <row r="603" spans="2:4" ht="12.75">
      <c r="B603" t="s">
        <v>2978</v>
      </c>
      <c r="C603" t="s">
        <v>2329</v>
      </c>
      <c r="D603" t="s">
        <v>2506</v>
      </c>
    </row>
    <row r="604" spans="2:4" ht="12.75">
      <c r="B604" t="s">
        <v>2979</v>
      </c>
      <c r="C604" t="s">
        <v>2330</v>
      </c>
      <c r="D604" t="s">
        <v>2507</v>
      </c>
    </row>
    <row r="605" spans="2:4" ht="12.75">
      <c r="B605" t="s">
        <v>2980</v>
      </c>
      <c r="C605" t="s">
        <v>2331</v>
      </c>
      <c r="D605" t="s">
        <v>2508</v>
      </c>
    </row>
    <row r="606" spans="2:4" ht="12.75">
      <c r="B606" t="s">
        <v>2981</v>
      </c>
      <c r="C606" t="s">
        <v>2332</v>
      </c>
      <c r="D606" t="s">
        <v>2509</v>
      </c>
    </row>
    <row r="607" spans="2:4" ht="12.75">
      <c r="B607" t="s">
        <v>2982</v>
      </c>
      <c r="C607" t="s">
        <v>942</v>
      </c>
      <c r="D607" t="s">
        <v>2510</v>
      </c>
    </row>
    <row r="608" spans="2:4" ht="12.75">
      <c r="B608" t="s">
        <v>943</v>
      </c>
      <c r="C608" t="s">
        <v>944</v>
      </c>
      <c r="D608" t="s">
        <v>945</v>
      </c>
    </row>
    <row r="609" spans="2:4" ht="12.75">
      <c r="B609" t="s">
        <v>946</v>
      </c>
      <c r="C609" t="s">
        <v>947</v>
      </c>
      <c r="D609" t="s">
        <v>948</v>
      </c>
    </row>
    <row r="610" spans="2:4" ht="12.75">
      <c r="B610" t="s">
        <v>949</v>
      </c>
      <c r="C610" t="s">
        <v>950</v>
      </c>
      <c r="D610" t="s">
        <v>951</v>
      </c>
    </row>
    <row r="611" spans="2:4" ht="12.75">
      <c r="B611" t="s">
        <v>952</v>
      </c>
      <c r="C611" t="s">
        <v>953</v>
      </c>
      <c r="D611" t="s">
        <v>954</v>
      </c>
    </row>
    <row r="612" spans="2:4" ht="12.75">
      <c r="B612" t="s">
        <v>2983</v>
      </c>
      <c r="C612" t="s">
        <v>955</v>
      </c>
      <c r="D612" t="s">
        <v>956</v>
      </c>
    </row>
    <row r="613" spans="2:4" ht="12.75">
      <c r="B613" t="s">
        <v>2984</v>
      </c>
      <c r="C613" t="s">
        <v>2333</v>
      </c>
      <c r="D613" t="s">
        <v>957</v>
      </c>
    </row>
    <row r="614" spans="2:4" ht="12.75">
      <c r="B614" t="s">
        <v>958</v>
      </c>
      <c r="C614" t="s">
        <v>959</v>
      </c>
      <c r="D614" t="s">
        <v>960</v>
      </c>
    </row>
    <row r="615" spans="2:4" ht="12.75">
      <c r="B615" t="s">
        <v>2985</v>
      </c>
      <c r="C615" t="s">
        <v>2334</v>
      </c>
      <c r="D615" t="s">
        <v>961</v>
      </c>
    </row>
    <row r="616" spans="2:4" ht="12.75">
      <c r="B616" t="s">
        <v>2986</v>
      </c>
      <c r="C616" t="s">
        <v>962</v>
      </c>
      <c r="D616" t="s">
        <v>963</v>
      </c>
    </row>
    <row r="617" spans="2:4" ht="12.75">
      <c r="B617" t="s">
        <v>964</v>
      </c>
      <c r="C617" t="s">
        <v>965</v>
      </c>
      <c r="D617" t="s">
        <v>966</v>
      </c>
    </row>
    <row r="618" spans="2:4" ht="12.75">
      <c r="B618" t="s">
        <v>2987</v>
      </c>
      <c r="C618" t="s">
        <v>2335</v>
      </c>
      <c r="D618" t="s">
        <v>967</v>
      </c>
    </row>
    <row r="619" spans="2:4" ht="12.75">
      <c r="B619" t="s">
        <v>2988</v>
      </c>
      <c r="C619" t="s">
        <v>2336</v>
      </c>
      <c r="D619" t="s">
        <v>2511</v>
      </c>
    </row>
    <row r="620" spans="2:4" ht="12.75">
      <c r="B620" t="s">
        <v>2989</v>
      </c>
      <c r="C620" t="s">
        <v>2337</v>
      </c>
      <c r="D620" t="s">
        <v>2512</v>
      </c>
    </row>
    <row r="621" spans="2:4" ht="12.75">
      <c r="B621" t="s">
        <v>2990</v>
      </c>
      <c r="C621" t="s">
        <v>2338</v>
      </c>
      <c r="D621" t="s">
        <v>968</v>
      </c>
    </row>
    <row r="622" spans="2:4" ht="12.75">
      <c r="B622" t="s">
        <v>2991</v>
      </c>
      <c r="C622" t="s">
        <v>2339</v>
      </c>
      <c r="D622" t="s">
        <v>969</v>
      </c>
    </row>
    <row r="623" spans="2:4" ht="12.75">
      <c r="B623" t="s">
        <v>2992</v>
      </c>
      <c r="C623" t="s">
        <v>2340</v>
      </c>
      <c r="D623" t="s">
        <v>2513</v>
      </c>
    </row>
    <row r="624" spans="2:4" ht="12.75">
      <c r="B624" t="s">
        <v>970</v>
      </c>
      <c r="C624" t="s">
        <v>971</v>
      </c>
      <c r="D624" t="s">
        <v>972</v>
      </c>
    </row>
    <row r="625" spans="2:4" ht="12.75">
      <c r="B625" t="s">
        <v>2993</v>
      </c>
      <c r="C625" t="s">
        <v>2341</v>
      </c>
      <c r="D625" t="s">
        <v>973</v>
      </c>
    </row>
    <row r="626" spans="2:4" ht="12.75">
      <c r="B626" t="s">
        <v>2994</v>
      </c>
      <c r="C626" t="s">
        <v>2342</v>
      </c>
      <c r="D626" t="s">
        <v>974</v>
      </c>
    </row>
    <row r="627" spans="2:4" ht="12.75">
      <c r="B627" t="s">
        <v>2995</v>
      </c>
      <c r="C627" t="s">
        <v>2343</v>
      </c>
      <c r="D627" t="s">
        <v>2514</v>
      </c>
    </row>
    <row r="628" spans="2:4" ht="12.75">
      <c r="B628" t="s">
        <v>2996</v>
      </c>
      <c r="C628" t="s">
        <v>2344</v>
      </c>
      <c r="D628" t="s">
        <v>975</v>
      </c>
    </row>
    <row r="629" spans="2:4" ht="12.75">
      <c r="B629" t="s">
        <v>2997</v>
      </c>
      <c r="C629" t="s">
        <v>976</v>
      </c>
      <c r="D629" t="s">
        <v>977</v>
      </c>
    </row>
    <row r="630" spans="2:4" ht="12.75">
      <c r="B630" t="s">
        <v>2998</v>
      </c>
      <c r="C630" t="s">
        <v>978</v>
      </c>
      <c r="D630" t="s">
        <v>979</v>
      </c>
    </row>
    <row r="631" spans="2:4" ht="12.75">
      <c r="B631" t="s">
        <v>2999</v>
      </c>
      <c r="C631" t="s">
        <v>980</v>
      </c>
      <c r="D631" t="s">
        <v>981</v>
      </c>
    </row>
    <row r="632" spans="2:4" ht="12.75">
      <c r="B632" t="s">
        <v>3000</v>
      </c>
      <c r="C632" t="s">
        <v>2345</v>
      </c>
      <c r="D632" t="s">
        <v>982</v>
      </c>
    </row>
    <row r="633" spans="2:4" ht="12.75">
      <c r="B633" t="s">
        <v>983</v>
      </c>
      <c r="C633" t="s">
        <v>984</v>
      </c>
      <c r="D633" t="s">
        <v>985</v>
      </c>
    </row>
    <row r="634" spans="2:4" ht="12.75">
      <c r="B634" t="s">
        <v>986</v>
      </c>
      <c r="C634" t="s">
        <v>987</v>
      </c>
      <c r="D634" t="s">
        <v>988</v>
      </c>
    </row>
    <row r="635" spans="2:4" ht="12.75">
      <c r="B635" t="s">
        <v>3001</v>
      </c>
      <c r="C635" t="s">
        <v>2346</v>
      </c>
      <c r="D635" t="s">
        <v>989</v>
      </c>
    </row>
    <row r="636" spans="2:4" ht="12.75">
      <c r="B636" t="s">
        <v>3002</v>
      </c>
      <c r="C636" t="s">
        <v>2347</v>
      </c>
      <c r="D636" t="s">
        <v>990</v>
      </c>
    </row>
    <row r="637" spans="2:4" ht="12.75">
      <c r="B637" t="s">
        <v>3003</v>
      </c>
      <c r="C637" t="s">
        <v>2348</v>
      </c>
      <c r="D637" t="s">
        <v>2515</v>
      </c>
    </row>
    <row r="638" spans="2:4" ht="12.75">
      <c r="B638" t="s">
        <v>3004</v>
      </c>
      <c r="C638" t="s">
        <v>2349</v>
      </c>
      <c r="D638" t="s">
        <v>991</v>
      </c>
    </row>
    <row r="639" spans="2:4" ht="12.75">
      <c r="B639" t="s">
        <v>3005</v>
      </c>
      <c r="C639" t="s">
        <v>2350</v>
      </c>
      <c r="D639" t="s">
        <v>992</v>
      </c>
    </row>
    <row r="640" spans="2:4" ht="12.75">
      <c r="B640" t="s">
        <v>3006</v>
      </c>
      <c r="C640" t="s">
        <v>2351</v>
      </c>
      <c r="D640" t="s">
        <v>2516</v>
      </c>
    </row>
    <row r="641" spans="2:4" ht="12.75">
      <c r="B641" t="s">
        <v>3007</v>
      </c>
      <c r="C641" t="s">
        <v>993</v>
      </c>
      <c r="D641" t="s">
        <v>994</v>
      </c>
    </row>
    <row r="642" spans="2:4" ht="12.75">
      <c r="B642" t="s">
        <v>3008</v>
      </c>
      <c r="C642" t="s">
        <v>2352</v>
      </c>
      <c r="D642" t="s">
        <v>995</v>
      </c>
    </row>
    <row r="643" spans="2:4" ht="12.75">
      <c r="B643" t="s">
        <v>3009</v>
      </c>
      <c r="C643" t="s">
        <v>2426</v>
      </c>
      <c r="D643" t="s">
        <v>2517</v>
      </c>
    </row>
    <row r="644" spans="2:4" ht="12.75">
      <c r="B644" t="s">
        <v>3010</v>
      </c>
      <c r="C644" t="s">
        <v>2353</v>
      </c>
      <c r="D644" t="s">
        <v>996</v>
      </c>
    </row>
    <row r="645" spans="2:4" ht="12.75">
      <c r="B645" t="s">
        <v>3011</v>
      </c>
      <c r="C645" t="s">
        <v>2354</v>
      </c>
      <c r="D645" t="s">
        <v>997</v>
      </c>
    </row>
    <row r="646" spans="2:4" ht="12.75">
      <c r="B646" t="s">
        <v>3012</v>
      </c>
      <c r="C646" t="s">
        <v>2355</v>
      </c>
      <c r="D646" t="s">
        <v>998</v>
      </c>
    </row>
    <row r="647" spans="2:4" ht="12.75">
      <c r="B647" t="s">
        <v>3013</v>
      </c>
      <c r="C647" t="s">
        <v>2356</v>
      </c>
      <c r="D647" t="s">
        <v>3274</v>
      </c>
    </row>
    <row r="648" spans="2:4" ht="12.75">
      <c r="B648" t="s">
        <v>3014</v>
      </c>
      <c r="C648" t="s">
        <v>2357</v>
      </c>
      <c r="D648" t="s">
        <v>999</v>
      </c>
    </row>
    <row r="649" spans="2:4" ht="12.75">
      <c r="B649" t="s">
        <v>3015</v>
      </c>
      <c r="C649" t="s">
        <v>2358</v>
      </c>
      <c r="D649" t="s">
        <v>1000</v>
      </c>
    </row>
    <row r="650" spans="2:4" ht="12.75">
      <c r="B650" t="s">
        <v>3016</v>
      </c>
      <c r="C650" t="s">
        <v>2359</v>
      </c>
      <c r="D650" t="s">
        <v>1001</v>
      </c>
    </row>
    <row r="651" spans="2:4" ht="12.75">
      <c r="B651" t="s">
        <v>3017</v>
      </c>
      <c r="C651" t="s">
        <v>2360</v>
      </c>
      <c r="D651" t="s">
        <v>1002</v>
      </c>
    </row>
    <row r="652" spans="2:4" ht="12.75">
      <c r="B652" t="s">
        <v>3018</v>
      </c>
      <c r="C652" t="s">
        <v>1003</v>
      </c>
      <c r="D652" t="s">
        <v>3275</v>
      </c>
    </row>
    <row r="653" spans="2:4" ht="12.75">
      <c r="B653" t="s">
        <v>3019</v>
      </c>
      <c r="C653" t="s">
        <v>2361</v>
      </c>
      <c r="D653" t="s">
        <v>1004</v>
      </c>
    </row>
    <row r="654" spans="2:4" ht="12.75">
      <c r="B654" t="s">
        <v>3020</v>
      </c>
      <c r="C654" t="s">
        <v>2362</v>
      </c>
      <c r="D654" t="s">
        <v>1005</v>
      </c>
    </row>
    <row r="655" spans="2:4" ht="12.75">
      <c r="B655" t="s">
        <v>3021</v>
      </c>
      <c r="C655" t="s">
        <v>2363</v>
      </c>
      <c r="D655" t="s">
        <v>1006</v>
      </c>
    </row>
    <row r="656" spans="2:4" ht="12.75">
      <c r="B656" t="s">
        <v>3022</v>
      </c>
      <c r="C656" t="s">
        <v>2364</v>
      </c>
      <c r="D656" t="s">
        <v>1007</v>
      </c>
    </row>
    <row r="657" spans="2:4" ht="12.75">
      <c r="B657" t="s">
        <v>3023</v>
      </c>
      <c r="C657" t="s">
        <v>2365</v>
      </c>
      <c r="D657" t="s">
        <v>1008</v>
      </c>
    </row>
    <row r="658" spans="2:4" ht="12.75">
      <c r="B658" t="s">
        <v>3024</v>
      </c>
      <c r="C658" t="s">
        <v>2366</v>
      </c>
      <c r="D658" t="s">
        <v>1009</v>
      </c>
    </row>
    <row r="659" spans="2:4" ht="12.75">
      <c r="B659" t="s">
        <v>3025</v>
      </c>
      <c r="C659" t="s">
        <v>2367</v>
      </c>
      <c r="D659" t="s">
        <v>1010</v>
      </c>
    </row>
    <row r="660" spans="2:4" ht="12.75">
      <c r="B660" t="s">
        <v>3026</v>
      </c>
      <c r="C660" t="s">
        <v>2368</v>
      </c>
      <c r="D660" t="s">
        <v>1011</v>
      </c>
    </row>
    <row r="661" spans="2:4" ht="12.75">
      <c r="B661" t="s">
        <v>3027</v>
      </c>
      <c r="C661" t="s">
        <v>3094</v>
      </c>
      <c r="D661" t="s">
        <v>1012</v>
      </c>
    </row>
    <row r="662" spans="2:4" ht="12.75">
      <c r="B662" t="s">
        <v>3028</v>
      </c>
      <c r="C662" t="s">
        <v>3095</v>
      </c>
      <c r="D662" t="s">
        <v>1013</v>
      </c>
    </row>
    <row r="663" spans="2:4" ht="12.75">
      <c r="B663" t="s">
        <v>3029</v>
      </c>
      <c r="C663" t="s">
        <v>3096</v>
      </c>
      <c r="D663" t="s">
        <v>1014</v>
      </c>
    </row>
    <row r="664" spans="2:4" ht="12.75">
      <c r="B664" t="s">
        <v>3030</v>
      </c>
      <c r="C664" t="s">
        <v>1015</v>
      </c>
      <c r="D664" t="s">
        <v>1016</v>
      </c>
    </row>
    <row r="665" spans="2:4" ht="12.75">
      <c r="B665" t="s">
        <v>3031</v>
      </c>
      <c r="C665" t="s">
        <v>3097</v>
      </c>
      <c r="D665" t="s">
        <v>1017</v>
      </c>
    </row>
    <row r="666" spans="2:4" ht="12.75">
      <c r="B666" t="s">
        <v>1647</v>
      </c>
      <c r="C666" t="s">
        <v>1598</v>
      </c>
      <c r="D666" t="s">
        <v>1018</v>
      </c>
    </row>
    <row r="667" spans="2:4" ht="12.75">
      <c r="B667" t="s">
        <v>1648</v>
      </c>
      <c r="C667" t="s">
        <v>1599</v>
      </c>
      <c r="D667" t="s">
        <v>1019</v>
      </c>
    </row>
    <row r="668" spans="2:4" ht="12.75">
      <c r="B668" t="s">
        <v>1649</v>
      </c>
      <c r="C668" t="s">
        <v>1600</v>
      </c>
      <c r="D668" t="s">
        <v>3276</v>
      </c>
    </row>
    <row r="669" spans="2:4" ht="12.75">
      <c r="B669" t="s">
        <v>1650</v>
      </c>
      <c r="C669" t="s">
        <v>1601</v>
      </c>
      <c r="D669" t="s">
        <v>1020</v>
      </c>
    </row>
    <row r="670" spans="2:4" ht="12.75">
      <c r="B670" t="s">
        <v>1651</v>
      </c>
      <c r="C670" t="s">
        <v>1602</v>
      </c>
      <c r="D670" t="s">
        <v>1021</v>
      </c>
    </row>
    <row r="671" spans="2:4" ht="12.75">
      <c r="B671" t="s">
        <v>1652</v>
      </c>
      <c r="C671" t="s">
        <v>1603</v>
      </c>
      <c r="D671" t="s">
        <v>1022</v>
      </c>
    </row>
    <row r="672" spans="2:4" ht="12.75">
      <c r="B672" t="s">
        <v>1653</v>
      </c>
      <c r="C672" t="s">
        <v>1604</v>
      </c>
      <c r="D672" t="s">
        <v>1023</v>
      </c>
    </row>
    <row r="673" spans="2:4" ht="12.75">
      <c r="B673" t="s">
        <v>1654</v>
      </c>
      <c r="C673" t="s">
        <v>1605</v>
      </c>
      <c r="D673" t="s">
        <v>3277</v>
      </c>
    </row>
    <row r="674" spans="2:4" ht="12.75">
      <c r="B674" t="s">
        <v>1655</v>
      </c>
      <c r="C674" t="s">
        <v>1606</v>
      </c>
      <c r="D674" t="s">
        <v>1024</v>
      </c>
    </row>
    <row r="675" spans="2:4" ht="12.75">
      <c r="B675" t="s">
        <v>1656</v>
      </c>
      <c r="C675" t="s">
        <v>1607</v>
      </c>
      <c r="D675" t="s">
        <v>3278</v>
      </c>
    </row>
    <row r="676" spans="2:4" ht="12.75">
      <c r="B676" t="s">
        <v>1657</v>
      </c>
      <c r="C676" t="s">
        <v>1608</v>
      </c>
      <c r="D676" t="s">
        <v>1025</v>
      </c>
    </row>
    <row r="677" spans="2:4" ht="12.75">
      <c r="B677" t="s">
        <v>1658</v>
      </c>
      <c r="C677" t="s">
        <v>1609</v>
      </c>
      <c r="D677" t="s">
        <v>3279</v>
      </c>
    </row>
    <row r="678" spans="2:4" ht="12.75">
      <c r="B678" t="s">
        <v>1659</v>
      </c>
      <c r="C678" t="s">
        <v>1610</v>
      </c>
      <c r="D678" t="s">
        <v>1026</v>
      </c>
    </row>
    <row r="679" spans="2:4" ht="12.75">
      <c r="B679" t="s">
        <v>1660</v>
      </c>
      <c r="C679" t="s">
        <v>1611</v>
      </c>
      <c r="D679" t="s">
        <v>1027</v>
      </c>
    </row>
    <row r="680" spans="2:4" ht="12.75">
      <c r="B680" t="s">
        <v>1661</v>
      </c>
      <c r="C680" t="s">
        <v>1612</v>
      </c>
      <c r="D680" t="s">
        <v>1028</v>
      </c>
    </row>
    <row r="681" spans="2:4" ht="12.75">
      <c r="B681" t="s">
        <v>1662</v>
      </c>
      <c r="C681" t="s">
        <v>1613</v>
      </c>
      <c r="D681" t="s">
        <v>1029</v>
      </c>
    </row>
    <row r="682" spans="2:4" ht="12.75">
      <c r="B682" t="s">
        <v>1663</v>
      </c>
      <c r="C682" t="s">
        <v>1614</v>
      </c>
      <c r="D682" t="s">
        <v>1030</v>
      </c>
    </row>
    <row r="683" spans="2:4" ht="12.75">
      <c r="B683" t="s">
        <v>1664</v>
      </c>
      <c r="C683" t="s">
        <v>1615</v>
      </c>
      <c r="D683" t="s">
        <v>1031</v>
      </c>
    </row>
    <row r="684" spans="2:4" ht="12.75">
      <c r="B684" t="s">
        <v>1665</v>
      </c>
      <c r="C684" t="s">
        <v>1616</v>
      </c>
      <c r="D684" t="s">
        <v>1032</v>
      </c>
    </row>
    <row r="685" spans="2:4" ht="12.75">
      <c r="B685" t="s">
        <v>1666</v>
      </c>
      <c r="C685" t="s">
        <v>1617</v>
      </c>
      <c r="D685" t="s">
        <v>3280</v>
      </c>
    </row>
    <row r="686" spans="2:4" ht="12.75">
      <c r="B686" t="s">
        <v>1667</v>
      </c>
      <c r="C686" t="s">
        <v>1618</v>
      </c>
      <c r="D686" t="s">
        <v>1033</v>
      </c>
    </row>
    <row r="687" spans="2:4" ht="12.75">
      <c r="B687" t="s">
        <v>1668</v>
      </c>
      <c r="C687" t="s">
        <v>1619</v>
      </c>
      <c r="D687" t="s">
        <v>1034</v>
      </c>
    </row>
    <row r="688" spans="2:4" ht="12.75">
      <c r="B688" t="s">
        <v>1669</v>
      </c>
      <c r="C688" t="s">
        <v>1620</v>
      </c>
      <c r="D688" t="s">
        <v>1035</v>
      </c>
    </row>
    <row r="689" spans="2:4" ht="12.75">
      <c r="B689" t="s">
        <v>1670</v>
      </c>
      <c r="C689" t="s">
        <v>1621</v>
      </c>
      <c r="D689" t="s">
        <v>1036</v>
      </c>
    </row>
    <row r="690" spans="2:4" ht="12.75">
      <c r="B690" t="s">
        <v>1671</v>
      </c>
      <c r="C690" t="s">
        <v>1622</v>
      </c>
      <c r="D690" t="s">
        <v>3281</v>
      </c>
    </row>
    <row r="691" spans="2:4" ht="12.75">
      <c r="B691" t="s">
        <v>1672</v>
      </c>
      <c r="C691" t="s">
        <v>1623</v>
      </c>
      <c r="D691" t="s">
        <v>1037</v>
      </c>
    </row>
    <row r="692" spans="2:4" ht="12.75">
      <c r="B692" t="s">
        <v>1673</v>
      </c>
      <c r="C692" t="s">
        <v>1624</v>
      </c>
      <c r="D692" t="s">
        <v>1038</v>
      </c>
    </row>
    <row r="693" spans="2:4" ht="12.75">
      <c r="B693" t="s">
        <v>1674</v>
      </c>
      <c r="C693" t="s">
        <v>1625</v>
      </c>
      <c r="D693" t="s">
        <v>1039</v>
      </c>
    </row>
    <row r="694" spans="2:4" ht="12.75">
      <c r="B694" t="s">
        <v>1675</v>
      </c>
      <c r="C694" t="s">
        <v>1626</v>
      </c>
      <c r="D694" t="s">
        <v>1040</v>
      </c>
    </row>
    <row r="695" spans="2:4" ht="12.75">
      <c r="B695" t="s">
        <v>1676</v>
      </c>
      <c r="C695" t="s">
        <v>1627</v>
      </c>
      <c r="D695" t="s">
        <v>1041</v>
      </c>
    </row>
    <row r="696" spans="2:4" ht="12.75">
      <c r="B696" t="s">
        <v>1677</v>
      </c>
      <c r="C696" t="s">
        <v>1628</v>
      </c>
      <c r="D696" t="s">
        <v>1042</v>
      </c>
    </row>
    <row r="697" spans="2:4" ht="12.75">
      <c r="B697" t="s">
        <v>1678</v>
      </c>
      <c r="C697" t="s">
        <v>1629</v>
      </c>
      <c r="D697" t="s">
        <v>1043</v>
      </c>
    </row>
    <row r="698" spans="2:4" ht="12.75">
      <c r="B698" t="s">
        <v>1679</v>
      </c>
      <c r="C698" t="s">
        <v>1630</v>
      </c>
      <c r="D698" t="s">
        <v>1044</v>
      </c>
    </row>
    <row r="699" spans="2:4" ht="12.75">
      <c r="B699" t="s">
        <v>1680</v>
      </c>
      <c r="C699" t="s">
        <v>1631</v>
      </c>
      <c r="D699" t="s">
        <v>1045</v>
      </c>
    </row>
    <row r="700" spans="2:4" ht="12.75">
      <c r="B700" t="s">
        <v>1681</v>
      </c>
      <c r="C700" t="s">
        <v>1632</v>
      </c>
      <c r="D700" t="s">
        <v>1046</v>
      </c>
    </row>
    <row r="701" spans="2:4" ht="12.75">
      <c r="B701" t="s">
        <v>1682</v>
      </c>
      <c r="C701" t="s">
        <v>1633</v>
      </c>
      <c r="D701" t="s">
        <v>1047</v>
      </c>
    </row>
    <row r="702" spans="2:4" ht="12.75">
      <c r="B702" t="s">
        <v>1683</v>
      </c>
      <c r="C702" t="s">
        <v>1634</v>
      </c>
      <c r="D702" t="s">
        <v>1875</v>
      </c>
    </row>
    <row r="703" spans="2:4" ht="12.75">
      <c r="B703" t="s">
        <v>1684</v>
      </c>
      <c r="C703" t="s">
        <v>1635</v>
      </c>
      <c r="D703" t="s">
        <v>1048</v>
      </c>
    </row>
    <row r="704" spans="2:4" ht="12.75">
      <c r="B704" t="s">
        <v>1685</v>
      </c>
      <c r="C704" t="s">
        <v>1636</v>
      </c>
      <c r="D704" t="s">
        <v>1049</v>
      </c>
    </row>
    <row r="705" spans="2:4" ht="12.75">
      <c r="B705" t="s">
        <v>1686</v>
      </c>
      <c r="C705" t="s">
        <v>1637</v>
      </c>
      <c r="D705" t="s">
        <v>1050</v>
      </c>
    </row>
    <row r="706" spans="2:4" ht="12.75">
      <c r="B706" t="s">
        <v>1687</v>
      </c>
      <c r="C706" t="s">
        <v>1638</v>
      </c>
      <c r="D706" t="s">
        <v>1051</v>
      </c>
    </row>
    <row r="707" spans="2:4" ht="12.75">
      <c r="B707" t="s">
        <v>1688</v>
      </c>
      <c r="C707" t="s">
        <v>1639</v>
      </c>
      <c r="D707" t="s">
        <v>1876</v>
      </c>
    </row>
    <row r="708" spans="2:4" ht="12.75">
      <c r="B708" t="s">
        <v>1689</v>
      </c>
      <c r="C708" t="s">
        <v>3255</v>
      </c>
      <c r="D708" t="s">
        <v>1052</v>
      </c>
    </row>
    <row r="709" spans="2:4" ht="12.75">
      <c r="B709" t="s">
        <v>1690</v>
      </c>
      <c r="C709" t="s">
        <v>3256</v>
      </c>
      <c r="D709" t="s">
        <v>1053</v>
      </c>
    </row>
    <row r="710" spans="2:4" ht="12.75">
      <c r="B710" t="s">
        <v>1691</v>
      </c>
      <c r="C710" t="s">
        <v>3257</v>
      </c>
      <c r="D710" t="s">
        <v>1054</v>
      </c>
    </row>
    <row r="711" spans="2:4" ht="12.75">
      <c r="B711" t="s">
        <v>1692</v>
      </c>
      <c r="C711" t="s">
        <v>3258</v>
      </c>
      <c r="D711" t="s">
        <v>1055</v>
      </c>
    </row>
    <row r="712" spans="2:4" ht="12.75">
      <c r="B712" t="s">
        <v>1693</v>
      </c>
      <c r="C712" t="s">
        <v>3259</v>
      </c>
      <c r="D712" t="s">
        <v>1056</v>
      </c>
    </row>
    <row r="713" spans="2:4" ht="12.75">
      <c r="B713" t="s">
        <v>1694</v>
      </c>
      <c r="C713" t="s">
        <v>3260</v>
      </c>
      <c r="D713" t="s">
        <v>1057</v>
      </c>
    </row>
    <row r="714" spans="2:4" ht="12.75">
      <c r="B714" t="s">
        <v>1695</v>
      </c>
      <c r="C714" t="s">
        <v>3261</v>
      </c>
      <c r="D714" t="s">
        <v>1058</v>
      </c>
    </row>
    <row r="715" spans="2:4" ht="12.75">
      <c r="B715" t="s">
        <v>1696</v>
      </c>
      <c r="C715" t="s">
        <v>3262</v>
      </c>
      <c r="D715" t="s">
        <v>1059</v>
      </c>
    </row>
    <row r="716" spans="2:4" ht="12.75">
      <c r="B716" t="s">
        <v>1697</v>
      </c>
      <c r="C716" t="s">
        <v>3263</v>
      </c>
      <c r="D716" t="s">
        <v>1060</v>
      </c>
    </row>
    <row r="717" spans="2:4" ht="12.75">
      <c r="B717" t="s">
        <v>1698</v>
      </c>
      <c r="C717" t="s">
        <v>3264</v>
      </c>
      <c r="D717" t="s">
        <v>1061</v>
      </c>
    </row>
    <row r="718" spans="2:4" ht="12.75">
      <c r="B718" t="s">
        <v>1699</v>
      </c>
      <c r="C718" t="s">
        <v>3265</v>
      </c>
      <c r="D718" t="s">
        <v>1062</v>
      </c>
    </row>
    <row r="719" spans="2:4" ht="12.75">
      <c r="B719" t="s">
        <v>1700</v>
      </c>
      <c r="C719" t="s">
        <v>3266</v>
      </c>
      <c r="D719" t="s">
        <v>1063</v>
      </c>
    </row>
    <row r="720" spans="2:4" ht="12.75">
      <c r="B720" t="s">
        <v>1701</v>
      </c>
      <c r="C720" t="s">
        <v>3267</v>
      </c>
      <c r="D720" t="s">
        <v>1064</v>
      </c>
    </row>
    <row r="721" spans="2:4" ht="12.75">
      <c r="B721" t="s">
        <v>1702</v>
      </c>
      <c r="C721" t="s">
        <v>3268</v>
      </c>
      <c r="D721" t="s">
        <v>1065</v>
      </c>
    </row>
    <row r="722" spans="2:4" ht="12.75">
      <c r="B722" t="s">
        <v>1703</v>
      </c>
      <c r="C722" t="s">
        <v>3269</v>
      </c>
      <c r="D722" t="s">
        <v>1066</v>
      </c>
    </row>
    <row r="723" spans="2:4" ht="12.75">
      <c r="B723" t="s">
        <v>1704</v>
      </c>
      <c r="C723" t="s">
        <v>3270</v>
      </c>
      <c r="D723" t="s">
        <v>1067</v>
      </c>
    </row>
    <row r="724" spans="2:4" ht="12.75">
      <c r="B724" t="s">
        <v>1705</v>
      </c>
      <c r="C724" t="s">
        <v>1068</v>
      </c>
      <c r="D724" t="s">
        <v>1069</v>
      </c>
    </row>
    <row r="725" spans="2:4" ht="12.75">
      <c r="B725" t="s">
        <v>1706</v>
      </c>
      <c r="C725" t="s">
        <v>3271</v>
      </c>
      <c r="D725" t="s">
        <v>1070</v>
      </c>
    </row>
    <row r="726" spans="2:4" ht="12.75">
      <c r="B726" t="s">
        <v>1707</v>
      </c>
      <c r="C726" t="s">
        <v>3272</v>
      </c>
      <c r="D726" t="s">
        <v>1071</v>
      </c>
    </row>
    <row r="727" spans="2:4" ht="12.75">
      <c r="B727" t="s">
        <v>1708</v>
      </c>
      <c r="C727" t="s">
        <v>3273</v>
      </c>
      <c r="D727" t="s">
        <v>1072</v>
      </c>
    </row>
    <row r="728" spans="2:4" ht="12.75">
      <c r="B728" t="s">
        <v>1709</v>
      </c>
      <c r="C728" t="s">
        <v>3221</v>
      </c>
      <c r="D728" t="s">
        <v>2579</v>
      </c>
    </row>
    <row r="729" spans="2:4" ht="12.75">
      <c r="B729" t="s">
        <v>1710</v>
      </c>
      <c r="C729" t="s">
        <v>3222</v>
      </c>
      <c r="D729" t="s">
        <v>1073</v>
      </c>
    </row>
    <row r="730" spans="2:4" ht="12.75">
      <c r="B730" t="s">
        <v>1711</v>
      </c>
      <c r="C730" t="s">
        <v>1074</v>
      </c>
      <c r="D730" t="s">
        <v>1075</v>
      </c>
    </row>
    <row r="731" spans="2:4" ht="12.75">
      <c r="B731" t="s">
        <v>1712</v>
      </c>
      <c r="C731" t="s">
        <v>3223</v>
      </c>
      <c r="D731" t="s">
        <v>1076</v>
      </c>
    </row>
    <row r="732" spans="2:4" ht="12.75">
      <c r="B732" t="s">
        <v>1713</v>
      </c>
      <c r="C732" t="s">
        <v>3224</v>
      </c>
      <c r="D732" t="s">
        <v>1077</v>
      </c>
    </row>
    <row r="733" spans="2:4" ht="12.75">
      <c r="B733" t="s">
        <v>1714</v>
      </c>
      <c r="C733" t="s">
        <v>3225</v>
      </c>
      <c r="D733" t="s">
        <v>1078</v>
      </c>
    </row>
    <row r="734" spans="2:4" ht="12.75">
      <c r="B734" t="s">
        <v>1715</v>
      </c>
      <c r="C734" t="s">
        <v>3226</v>
      </c>
      <c r="D734" t="s">
        <v>1079</v>
      </c>
    </row>
    <row r="735" spans="2:4" ht="12.75">
      <c r="B735" t="s">
        <v>1716</v>
      </c>
      <c r="C735" t="s">
        <v>3227</v>
      </c>
      <c r="D735" t="s">
        <v>1080</v>
      </c>
    </row>
    <row r="736" spans="2:4" ht="12.75">
      <c r="B736" t="s">
        <v>1717</v>
      </c>
      <c r="C736" t="s">
        <v>3228</v>
      </c>
      <c r="D736" t="s">
        <v>2580</v>
      </c>
    </row>
    <row r="737" spans="2:4" ht="12.75">
      <c r="B737" t="s">
        <v>1718</v>
      </c>
      <c r="C737" t="s">
        <v>3229</v>
      </c>
      <c r="D737" t="s">
        <v>1081</v>
      </c>
    </row>
    <row r="738" spans="2:4" ht="12.75">
      <c r="B738" t="s">
        <v>1719</v>
      </c>
      <c r="C738" t="s">
        <v>3230</v>
      </c>
      <c r="D738" t="s">
        <v>1082</v>
      </c>
    </row>
    <row r="739" spans="2:4" ht="12.75">
      <c r="B739" t="s">
        <v>1720</v>
      </c>
      <c r="C739" t="s">
        <v>3231</v>
      </c>
      <c r="D739" t="s">
        <v>1083</v>
      </c>
    </row>
    <row r="740" spans="2:4" ht="12.75">
      <c r="B740" t="s">
        <v>1721</v>
      </c>
      <c r="C740" t="s">
        <v>3232</v>
      </c>
      <c r="D740" t="s">
        <v>1084</v>
      </c>
    </row>
    <row r="741" spans="2:4" ht="12.75">
      <c r="B741" t="s">
        <v>1722</v>
      </c>
      <c r="C741" t="s">
        <v>3233</v>
      </c>
      <c r="D741" t="s">
        <v>1085</v>
      </c>
    </row>
    <row r="742" spans="2:4" ht="12.75">
      <c r="B742" t="s">
        <v>1723</v>
      </c>
      <c r="C742" t="s">
        <v>3234</v>
      </c>
      <c r="D742" t="s">
        <v>1086</v>
      </c>
    </row>
    <row r="743" spans="2:4" ht="12.75">
      <c r="B743" t="s">
        <v>1724</v>
      </c>
      <c r="C743" t="s">
        <v>3235</v>
      </c>
      <c r="D743" t="s">
        <v>1087</v>
      </c>
    </row>
    <row r="744" spans="2:4" ht="12.75">
      <c r="B744" t="s">
        <v>1725</v>
      </c>
      <c r="C744" t="s">
        <v>3236</v>
      </c>
      <c r="D744" t="s">
        <v>1088</v>
      </c>
    </row>
    <row r="745" spans="2:4" ht="12.75">
      <c r="B745" t="s">
        <v>1726</v>
      </c>
      <c r="C745" t="s">
        <v>3237</v>
      </c>
      <c r="D745" t="s">
        <v>1089</v>
      </c>
    </row>
    <row r="746" spans="2:4" ht="12.75">
      <c r="B746" t="s">
        <v>1727</v>
      </c>
      <c r="C746" t="s">
        <v>3238</v>
      </c>
      <c r="D746" t="s">
        <v>1090</v>
      </c>
    </row>
    <row r="747" spans="2:4" ht="12.75">
      <c r="B747" t="s">
        <v>1091</v>
      </c>
      <c r="C747" t="s">
        <v>1092</v>
      </c>
      <c r="D747" t="s">
        <v>1093</v>
      </c>
    </row>
    <row r="748" spans="2:4" ht="12.75">
      <c r="B748" t="s">
        <v>1094</v>
      </c>
      <c r="C748" t="s">
        <v>1095</v>
      </c>
      <c r="D748" t="s">
        <v>1096</v>
      </c>
    </row>
    <row r="749" spans="2:4" ht="12.75">
      <c r="B749" t="s">
        <v>1728</v>
      </c>
      <c r="C749" t="s">
        <v>3239</v>
      </c>
      <c r="D749" t="s">
        <v>1097</v>
      </c>
    </row>
    <row r="750" spans="2:4" ht="12.75">
      <c r="B750" t="s">
        <v>1098</v>
      </c>
      <c r="C750" t="s">
        <v>3240</v>
      </c>
      <c r="D750" t="s">
        <v>1099</v>
      </c>
    </row>
    <row r="751" spans="2:4" ht="12.75">
      <c r="B751" t="s">
        <v>1729</v>
      </c>
      <c r="C751" t="s">
        <v>3241</v>
      </c>
      <c r="D751" t="s">
        <v>2581</v>
      </c>
    </row>
    <row r="752" spans="2:4" ht="12.75">
      <c r="B752" t="s">
        <v>1730</v>
      </c>
      <c r="C752" t="s">
        <v>3242</v>
      </c>
      <c r="D752" t="s">
        <v>1828</v>
      </c>
    </row>
    <row r="753" spans="2:4" ht="12.75">
      <c r="B753" t="s">
        <v>1731</v>
      </c>
      <c r="C753" t="s">
        <v>1100</v>
      </c>
      <c r="D753" t="s">
        <v>1101</v>
      </c>
    </row>
    <row r="754" spans="2:4" ht="12.75">
      <c r="B754" t="s">
        <v>1732</v>
      </c>
      <c r="C754" t="s">
        <v>3243</v>
      </c>
      <c r="D754" t="s">
        <v>1102</v>
      </c>
    </row>
    <row r="755" spans="2:4" ht="12.75">
      <c r="B755" t="s">
        <v>1733</v>
      </c>
      <c r="C755" t="s">
        <v>3244</v>
      </c>
      <c r="D755" t="s">
        <v>1103</v>
      </c>
    </row>
    <row r="756" spans="2:4" ht="12.75">
      <c r="B756" t="s">
        <v>1734</v>
      </c>
      <c r="C756" t="s">
        <v>1104</v>
      </c>
      <c r="D756" t="s">
        <v>1105</v>
      </c>
    </row>
    <row r="757" spans="2:4" ht="12.75">
      <c r="B757" t="s">
        <v>1735</v>
      </c>
      <c r="C757" t="s">
        <v>3245</v>
      </c>
      <c r="D757" t="s">
        <v>1829</v>
      </c>
    </row>
    <row r="758" spans="2:4" ht="12.75">
      <c r="B758" t="s">
        <v>1106</v>
      </c>
      <c r="C758" t="s">
        <v>1107</v>
      </c>
      <c r="D758" t="s">
        <v>1108</v>
      </c>
    </row>
    <row r="759" spans="2:4" ht="12.75">
      <c r="B759" t="s">
        <v>1736</v>
      </c>
      <c r="C759" t="s">
        <v>1109</v>
      </c>
      <c r="D759" t="s">
        <v>1110</v>
      </c>
    </row>
    <row r="760" spans="2:4" ht="12.75">
      <c r="B760" t="s">
        <v>1737</v>
      </c>
      <c r="C760" t="s">
        <v>3246</v>
      </c>
      <c r="D760" t="s">
        <v>3350</v>
      </c>
    </row>
    <row r="761" spans="2:4" ht="12.75">
      <c r="B761" t="s">
        <v>1738</v>
      </c>
      <c r="C761" t="s">
        <v>3247</v>
      </c>
      <c r="D761" t="s">
        <v>3351</v>
      </c>
    </row>
    <row r="762" spans="2:4" ht="12.75">
      <c r="B762" t="s">
        <v>1739</v>
      </c>
      <c r="C762" t="s">
        <v>3248</v>
      </c>
      <c r="D762" t="s">
        <v>1111</v>
      </c>
    </row>
    <row r="763" spans="2:4" ht="12.75">
      <c r="B763" t="s">
        <v>1740</v>
      </c>
      <c r="C763" t="s">
        <v>3249</v>
      </c>
      <c r="D763" t="s">
        <v>3352</v>
      </c>
    </row>
    <row r="764" spans="2:4" ht="12.75">
      <c r="B764" t="s">
        <v>1741</v>
      </c>
      <c r="C764" t="s">
        <v>3250</v>
      </c>
      <c r="D764" t="s">
        <v>3353</v>
      </c>
    </row>
    <row r="765" spans="2:4" ht="12.75">
      <c r="B765" t="s">
        <v>1742</v>
      </c>
      <c r="C765" t="s">
        <v>3251</v>
      </c>
      <c r="D765" t="s">
        <v>3354</v>
      </c>
    </row>
    <row r="766" spans="2:4" ht="12.75">
      <c r="B766" t="s">
        <v>1743</v>
      </c>
      <c r="C766" t="s">
        <v>3252</v>
      </c>
      <c r="D766" t="s">
        <v>3355</v>
      </c>
    </row>
    <row r="767" spans="2:4" ht="12.75">
      <c r="B767" t="s">
        <v>1744</v>
      </c>
      <c r="C767" t="s">
        <v>3253</v>
      </c>
      <c r="D767" t="s">
        <v>1112</v>
      </c>
    </row>
    <row r="768" spans="2:4" ht="12.75">
      <c r="B768" t="s">
        <v>1745</v>
      </c>
      <c r="C768" t="s">
        <v>3254</v>
      </c>
      <c r="D768" t="s">
        <v>3356</v>
      </c>
    </row>
    <row r="769" spans="2:4" ht="12.75">
      <c r="B769" t="s">
        <v>1113</v>
      </c>
      <c r="C769" t="s">
        <v>1114</v>
      </c>
      <c r="D769" t="s">
        <v>1115</v>
      </c>
    </row>
    <row r="770" spans="2:4" ht="12.75">
      <c r="B770" t="s">
        <v>1116</v>
      </c>
      <c r="C770" t="s">
        <v>1117</v>
      </c>
      <c r="D770" t="s">
        <v>1118</v>
      </c>
    </row>
    <row r="771" spans="2:4" ht="12.75">
      <c r="B771" t="s">
        <v>1119</v>
      </c>
      <c r="C771" t="s">
        <v>1120</v>
      </c>
      <c r="D771" t="s">
        <v>1121</v>
      </c>
    </row>
    <row r="772" spans="2:4" ht="12.75">
      <c r="B772" t="s">
        <v>1122</v>
      </c>
      <c r="C772" t="s">
        <v>1123</v>
      </c>
      <c r="D772" t="s">
        <v>1124</v>
      </c>
    </row>
    <row r="773" spans="2:4" ht="12.75">
      <c r="B773" t="s">
        <v>1125</v>
      </c>
      <c r="C773" t="s">
        <v>1126</v>
      </c>
      <c r="D773" t="s">
        <v>1127</v>
      </c>
    </row>
    <row r="774" spans="2:4" ht="12.75">
      <c r="B774" t="s">
        <v>1128</v>
      </c>
      <c r="C774" t="s">
        <v>1129</v>
      </c>
      <c r="D774" t="s">
        <v>1130</v>
      </c>
    </row>
    <row r="775" spans="2:4" ht="12.75">
      <c r="B775" t="s">
        <v>1131</v>
      </c>
      <c r="C775" t="s">
        <v>1132</v>
      </c>
      <c r="D775" t="s">
        <v>1133</v>
      </c>
    </row>
    <row r="776" spans="2:4" ht="12.75">
      <c r="B776" t="s">
        <v>1134</v>
      </c>
      <c r="C776" t="s">
        <v>1135</v>
      </c>
      <c r="D776" t="s">
        <v>1136</v>
      </c>
    </row>
    <row r="777" spans="2:4" ht="12.75">
      <c r="B777" t="s">
        <v>1137</v>
      </c>
      <c r="C777" t="s">
        <v>1138</v>
      </c>
      <c r="D777" t="s">
        <v>1139</v>
      </c>
    </row>
    <row r="778" spans="2:4" ht="12.75">
      <c r="B778" t="s">
        <v>1140</v>
      </c>
      <c r="C778" t="s">
        <v>1141</v>
      </c>
      <c r="D778" t="s">
        <v>1142</v>
      </c>
    </row>
    <row r="779" spans="2:4" ht="12.75">
      <c r="B779" t="s">
        <v>1143</v>
      </c>
      <c r="C779" t="s">
        <v>1144</v>
      </c>
      <c r="D779" t="s">
        <v>1145</v>
      </c>
    </row>
    <row r="780" spans="2:4" ht="12.75">
      <c r="B780" t="s">
        <v>1146</v>
      </c>
      <c r="C780" t="s">
        <v>1147</v>
      </c>
      <c r="D780" t="s">
        <v>1148</v>
      </c>
    </row>
    <row r="781" spans="2:4" ht="12.75">
      <c r="B781" t="s">
        <v>1149</v>
      </c>
      <c r="C781" t="s">
        <v>1150</v>
      </c>
      <c r="D781" t="s">
        <v>1151</v>
      </c>
    </row>
    <row r="782" spans="2:4" ht="12.75">
      <c r="B782" t="s">
        <v>1152</v>
      </c>
      <c r="C782" t="s">
        <v>1153</v>
      </c>
      <c r="D782" t="s">
        <v>1154</v>
      </c>
    </row>
    <row r="783" spans="2:4" ht="12.75">
      <c r="B783" t="s">
        <v>1155</v>
      </c>
      <c r="C783" t="s">
        <v>1156</v>
      </c>
      <c r="D783" t="s">
        <v>1157</v>
      </c>
    </row>
    <row r="784" spans="2:4" ht="12.75">
      <c r="B784" t="s">
        <v>1158</v>
      </c>
      <c r="C784" t="s">
        <v>1159</v>
      </c>
      <c r="D784" t="s">
        <v>1160</v>
      </c>
    </row>
    <row r="785" spans="2:4" ht="12.75">
      <c r="B785" t="s">
        <v>1746</v>
      </c>
      <c r="C785" t="s">
        <v>2411</v>
      </c>
      <c r="D785" t="s">
        <v>1161</v>
      </c>
    </row>
    <row r="786" spans="2:4" ht="12.75">
      <c r="B786" t="s">
        <v>1747</v>
      </c>
      <c r="C786" t="s">
        <v>2412</v>
      </c>
      <c r="D786" t="s">
        <v>3357</v>
      </c>
    </row>
    <row r="787" spans="2:4" ht="12.75">
      <c r="B787" t="s">
        <v>1748</v>
      </c>
      <c r="C787" t="s">
        <v>2413</v>
      </c>
      <c r="D787" t="s">
        <v>1162</v>
      </c>
    </row>
    <row r="788" spans="2:4" ht="12.75">
      <c r="B788" t="s">
        <v>1749</v>
      </c>
      <c r="C788" t="s">
        <v>2414</v>
      </c>
      <c r="D788" t="s">
        <v>1163</v>
      </c>
    </row>
    <row r="789" spans="2:4" ht="12.75">
      <c r="B789" t="s">
        <v>1750</v>
      </c>
      <c r="C789" t="s">
        <v>1164</v>
      </c>
      <c r="D789" t="s">
        <v>3358</v>
      </c>
    </row>
    <row r="790" spans="2:4" ht="12.75">
      <c r="B790" t="s">
        <v>1751</v>
      </c>
      <c r="C790" t="s">
        <v>1165</v>
      </c>
      <c r="D790" t="s">
        <v>3359</v>
      </c>
    </row>
    <row r="791" spans="2:4" ht="12.75">
      <c r="B791" t="s">
        <v>1166</v>
      </c>
      <c r="C791" t="s">
        <v>1167</v>
      </c>
      <c r="D791" t="s">
        <v>1168</v>
      </c>
    </row>
    <row r="792" spans="2:4" ht="12.75">
      <c r="B792" t="s">
        <v>1169</v>
      </c>
      <c r="C792" t="s">
        <v>1170</v>
      </c>
      <c r="D792" t="s">
        <v>1171</v>
      </c>
    </row>
    <row r="793" spans="2:4" ht="12.75">
      <c r="B793" t="s">
        <v>1172</v>
      </c>
      <c r="C793" t="s">
        <v>1173</v>
      </c>
      <c r="D793" t="s">
        <v>1174</v>
      </c>
    </row>
    <row r="794" spans="2:4" ht="12.75">
      <c r="B794" t="s">
        <v>1752</v>
      </c>
      <c r="C794" t="s">
        <v>2415</v>
      </c>
      <c r="D794" t="s">
        <v>1175</v>
      </c>
    </row>
    <row r="795" spans="2:4" ht="12.75">
      <c r="B795" t="s">
        <v>1753</v>
      </c>
      <c r="C795" t="s">
        <v>2416</v>
      </c>
      <c r="D795" t="s">
        <v>3360</v>
      </c>
    </row>
    <row r="796" spans="2:4" ht="12.75">
      <c r="B796" t="s">
        <v>1754</v>
      </c>
      <c r="C796" t="s">
        <v>1789</v>
      </c>
      <c r="D796" t="s">
        <v>1176</v>
      </c>
    </row>
    <row r="797" spans="2:4" ht="12.75">
      <c r="B797" t="s">
        <v>1755</v>
      </c>
      <c r="C797" t="s">
        <v>1790</v>
      </c>
      <c r="D797" t="s">
        <v>1177</v>
      </c>
    </row>
    <row r="798" spans="2:4" ht="12.75">
      <c r="B798" t="s">
        <v>1756</v>
      </c>
      <c r="C798" t="s">
        <v>1791</v>
      </c>
      <c r="D798" t="s">
        <v>1178</v>
      </c>
    </row>
    <row r="799" spans="2:4" ht="12.75">
      <c r="B799" t="s">
        <v>1757</v>
      </c>
      <c r="C799" t="s">
        <v>1179</v>
      </c>
      <c r="D799" t="s">
        <v>3361</v>
      </c>
    </row>
    <row r="800" spans="2:4" ht="12.75">
      <c r="B800" t="s">
        <v>1180</v>
      </c>
      <c r="C800" t="s">
        <v>1181</v>
      </c>
      <c r="D800" t="s">
        <v>1182</v>
      </c>
    </row>
    <row r="801" spans="2:4" ht="12.75">
      <c r="B801" t="s">
        <v>1758</v>
      </c>
      <c r="C801" t="s">
        <v>1792</v>
      </c>
      <c r="D801" t="s">
        <v>1183</v>
      </c>
    </row>
    <row r="802" spans="2:4" ht="12.75">
      <c r="B802" t="s">
        <v>1759</v>
      </c>
      <c r="C802" t="s">
        <v>1793</v>
      </c>
      <c r="D802" t="s">
        <v>1184</v>
      </c>
    </row>
    <row r="803" spans="2:4" ht="12.75">
      <c r="B803" t="s">
        <v>1185</v>
      </c>
      <c r="C803" t="s">
        <v>1186</v>
      </c>
      <c r="D803" t="s">
        <v>1187</v>
      </c>
    </row>
    <row r="804" spans="2:4" ht="12.75">
      <c r="B804" t="s">
        <v>1760</v>
      </c>
      <c r="C804" t="s">
        <v>1794</v>
      </c>
      <c r="D804" t="s">
        <v>1188</v>
      </c>
    </row>
    <row r="805" spans="2:4" ht="12.75">
      <c r="B805" t="s">
        <v>1761</v>
      </c>
      <c r="C805" t="s">
        <v>1795</v>
      </c>
      <c r="D805" t="s">
        <v>1189</v>
      </c>
    </row>
    <row r="806" spans="2:4" ht="12.75">
      <c r="B806" t="s">
        <v>1190</v>
      </c>
      <c r="C806" t="s">
        <v>1191</v>
      </c>
      <c r="D806" t="s">
        <v>1192</v>
      </c>
    </row>
    <row r="807" spans="2:4" ht="12.75">
      <c r="B807" t="s">
        <v>1762</v>
      </c>
      <c r="C807" t="s">
        <v>1796</v>
      </c>
      <c r="D807" t="s">
        <v>1193</v>
      </c>
    </row>
    <row r="808" spans="2:4" ht="12.75">
      <c r="B808" t="s">
        <v>1763</v>
      </c>
      <c r="C808" t="s">
        <v>1797</v>
      </c>
      <c r="D808" t="s">
        <v>1194</v>
      </c>
    </row>
    <row r="809" spans="2:4" ht="12.75">
      <c r="B809" t="s">
        <v>1764</v>
      </c>
      <c r="C809" t="s">
        <v>1798</v>
      </c>
      <c r="D809" t="s">
        <v>1195</v>
      </c>
    </row>
    <row r="810" spans="2:4" ht="12.75">
      <c r="B810" t="s">
        <v>1765</v>
      </c>
      <c r="C810" t="s">
        <v>1799</v>
      </c>
      <c r="D810" t="s">
        <v>1196</v>
      </c>
    </row>
    <row r="811" spans="2:4" ht="12.75">
      <c r="B811" t="s">
        <v>1197</v>
      </c>
      <c r="C811" t="s">
        <v>1198</v>
      </c>
      <c r="D811" t="s">
        <v>1199</v>
      </c>
    </row>
    <row r="812" spans="2:4" ht="12.75">
      <c r="B812" t="s">
        <v>1766</v>
      </c>
      <c r="C812" t="s">
        <v>1800</v>
      </c>
      <c r="D812" t="s">
        <v>3362</v>
      </c>
    </row>
    <row r="813" spans="2:4" ht="12.75">
      <c r="B813" t="s">
        <v>1767</v>
      </c>
      <c r="C813" t="s">
        <v>1200</v>
      </c>
      <c r="D813" t="s">
        <v>1201</v>
      </c>
    </row>
    <row r="814" spans="2:4" ht="12.75">
      <c r="B814" t="s">
        <v>1768</v>
      </c>
      <c r="C814" t="s">
        <v>1801</v>
      </c>
      <c r="D814" t="s">
        <v>1202</v>
      </c>
    </row>
    <row r="815" spans="2:4" ht="12.75">
      <c r="B815" t="s">
        <v>1769</v>
      </c>
      <c r="C815" t="s">
        <v>1203</v>
      </c>
      <c r="D815" t="s">
        <v>1204</v>
      </c>
    </row>
    <row r="816" spans="2:4" ht="12.75">
      <c r="B816" t="s">
        <v>1770</v>
      </c>
      <c r="C816" t="s">
        <v>1802</v>
      </c>
      <c r="D816" t="s">
        <v>3363</v>
      </c>
    </row>
    <row r="817" spans="2:4" ht="12.75">
      <c r="B817" t="s">
        <v>1771</v>
      </c>
      <c r="C817" t="s">
        <v>1803</v>
      </c>
      <c r="D817" t="s">
        <v>3364</v>
      </c>
    </row>
    <row r="818" spans="2:4" ht="12.75">
      <c r="B818" t="s">
        <v>1205</v>
      </c>
      <c r="C818" t="s">
        <v>1206</v>
      </c>
      <c r="D818" t="s">
        <v>1207</v>
      </c>
    </row>
    <row r="819" spans="2:4" ht="12.75">
      <c r="B819" t="s">
        <v>1772</v>
      </c>
      <c r="C819" t="s">
        <v>1804</v>
      </c>
      <c r="D819" t="s">
        <v>3365</v>
      </c>
    </row>
    <row r="820" spans="2:4" ht="12.75">
      <c r="B820" t="s">
        <v>1773</v>
      </c>
      <c r="C820" t="s">
        <v>1805</v>
      </c>
      <c r="D820" t="s">
        <v>3366</v>
      </c>
    </row>
    <row r="821" spans="2:4" ht="12.75">
      <c r="B821" t="s">
        <v>1774</v>
      </c>
      <c r="C821" t="s">
        <v>1806</v>
      </c>
      <c r="D821" t="s">
        <v>3367</v>
      </c>
    </row>
    <row r="822" spans="2:4" ht="12.75">
      <c r="B822" t="s">
        <v>1775</v>
      </c>
      <c r="C822" t="s">
        <v>1807</v>
      </c>
      <c r="D822" t="s">
        <v>3368</v>
      </c>
    </row>
    <row r="823" spans="2:4" ht="12.75">
      <c r="B823" t="s">
        <v>1776</v>
      </c>
      <c r="C823" t="s">
        <v>1208</v>
      </c>
      <c r="D823" t="s">
        <v>3369</v>
      </c>
    </row>
    <row r="824" spans="2:4" ht="12.75">
      <c r="B824" t="s">
        <v>1777</v>
      </c>
      <c r="C824" t="s">
        <v>1808</v>
      </c>
      <c r="D824" t="s">
        <v>1209</v>
      </c>
    </row>
    <row r="825" spans="2:4" ht="12.75">
      <c r="B825" t="s">
        <v>1778</v>
      </c>
      <c r="C825" t="s">
        <v>1809</v>
      </c>
      <c r="D825" t="s">
        <v>2616</v>
      </c>
    </row>
    <row r="826" spans="2:4" ht="12.75">
      <c r="B826" t="s">
        <v>1779</v>
      </c>
      <c r="C826" t="s">
        <v>1810</v>
      </c>
      <c r="D826" t="s">
        <v>1210</v>
      </c>
    </row>
    <row r="827" spans="2:4" ht="12.75">
      <c r="B827" t="s">
        <v>1780</v>
      </c>
      <c r="C827" t="s">
        <v>1811</v>
      </c>
      <c r="D827" t="s">
        <v>1211</v>
      </c>
    </row>
    <row r="828" spans="2:4" ht="12.75">
      <c r="B828" t="s">
        <v>1781</v>
      </c>
      <c r="C828" t="s">
        <v>1212</v>
      </c>
      <c r="D828" t="s">
        <v>1213</v>
      </c>
    </row>
    <row r="829" spans="2:4" ht="12.75">
      <c r="B829" t="s">
        <v>1782</v>
      </c>
      <c r="C829" t="s">
        <v>1812</v>
      </c>
      <c r="D829" t="s">
        <v>1214</v>
      </c>
    </row>
    <row r="830" spans="2:4" ht="12.75">
      <c r="B830" t="s">
        <v>1783</v>
      </c>
      <c r="C830" t="s">
        <v>1813</v>
      </c>
      <c r="D830" t="s">
        <v>1215</v>
      </c>
    </row>
    <row r="831" spans="2:4" ht="12.75">
      <c r="B831" t="s">
        <v>1784</v>
      </c>
      <c r="C831" t="s">
        <v>1814</v>
      </c>
      <c r="D831" t="s">
        <v>1216</v>
      </c>
    </row>
    <row r="832" spans="2:4" ht="12.75">
      <c r="B832" t="s">
        <v>1785</v>
      </c>
      <c r="C832" t="s">
        <v>1815</v>
      </c>
      <c r="D832" t="s">
        <v>1217</v>
      </c>
    </row>
    <row r="833" spans="2:4" ht="12.75">
      <c r="B833" t="s">
        <v>1786</v>
      </c>
      <c r="C833" t="s">
        <v>1816</v>
      </c>
      <c r="D833" t="s">
        <v>1218</v>
      </c>
    </row>
    <row r="834" spans="2:4" ht="12.75">
      <c r="B834" t="s">
        <v>1787</v>
      </c>
      <c r="C834" t="s">
        <v>1817</v>
      </c>
      <c r="D834" t="s">
        <v>1219</v>
      </c>
    </row>
    <row r="835" spans="2:4" ht="12.75">
      <c r="B835" t="s">
        <v>1788</v>
      </c>
      <c r="C835" t="s">
        <v>1818</v>
      </c>
      <c r="D835" t="s">
        <v>1220</v>
      </c>
    </row>
    <row r="836" spans="2:4" ht="12.75">
      <c r="B836" t="s">
        <v>2464</v>
      </c>
      <c r="C836" t="s">
        <v>1819</v>
      </c>
      <c r="D836" t="s">
        <v>1221</v>
      </c>
    </row>
    <row r="837" spans="2:4" ht="12.75">
      <c r="B837" t="s">
        <v>2465</v>
      </c>
      <c r="C837" t="s">
        <v>1820</v>
      </c>
      <c r="D837" t="s">
        <v>1222</v>
      </c>
    </row>
    <row r="838" spans="2:4" ht="12.75">
      <c r="B838" t="s">
        <v>2466</v>
      </c>
      <c r="C838" t="s">
        <v>1821</v>
      </c>
      <c r="D838" t="s">
        <v>1223</v>
      </c>
    </row>
    <row r="839" spans="2:4" ht="12.75">
      <c r="B839" t="s">
        <v>2467</v>
      </c>
      <c r="C839" t="s">
        <v>1822</v>
      </c>
      <c r="D839" t="s">
        <v>1224</v>
      </c>
    </row>
    <row r="840" spans="2:4" ht="12.75">
      <c r="B840" t="s">
        <v>2468</v>
      </c>
      <c r="C840" t="s">
        <v>1225</v>
      </c>
      <c r="D840" t="s">
        <v>1226</v>
      </c>
    </row>
    <row r="841" spans="2:4" ht="12.75">
      <c r="B841" t="s">
        <v>2469</v>
      </c>
      <c r="C841" t="s">
        <v>1823</v>
      </c>
      <c r="D841" t="s">
        <v>1227</v>
      </c>
    </row>
    <row r="842" spans="2:4" ht="12.75">
      <c r="B842" t="s">
        <v>2470</v>
      </c>
      <c r="C842" t="s">
        <v>1824</v>
      </c>
      <c r="D842" t="s">
        <v>1228</v>
      </c>
    </row>
    <row r="843" spans="2:4" ht="12.75">
      <c r="B843" t="s">
        <v>2471</v>
      </c>
      <c r="C843" t="s">
        <v>1229</v>
      </c>
      <c r="D843" t="s">
        <v>1230</v>
      </c>
    </row>
    <row r="844" spans="2:4" ht="12.75">
      <c r="B844" t="s">
        <v>2472</v>
      </c>
      <c r="C844" t="s">
        <v>1825</v>
      </c>
      <c r="D844" t="s">
        <v>1907</v>
      </c>
    </row>
    <row r="845" spans="2:4" ht="12.75">
      <c r="B845" t="s">
        <v>2473</v>
      </c>
      <c r="C845" t="s">
        <v>1826</v>
      </c>
      <c r="D845" t="s">
        <v>1231</v>
      </c>
    </row>
    <row r="846" spans="2:4" ht="12.75">
      <c r="B846" t="s">
        <v>2474</v>
      </c>
      <c r="C846" t="s">
        <v>1827</v>
      </c>
      <c r="D846" t="s">
        <v>1232</v>
      </c>
    </row>
    <row r="847" spans="2:4" ht="12.75">
      <c r="B847" t="s">
        <v>2475</v>
      </c>
      <c r="C847" t="s">
        <v>3282</v>
      </c>
      <c r="D847" t="s">
        <v>1233</v>
      </c>
    </row>
    <row r="848" spans="2:4" ht="12.75">
      <c r="B848" t="s">
        <v>2476</v>
      </c>
      <c r="C848" t="s">
        <v>3283</v>
      </c>
      <c r="D848" t="s">
        <v>1234</v>
      </c>
    </row>
    <row r="849" spans="2:4" ht="12.75">
      <c r="B849" t="s">
        <v>2477</v>
      </c>
      <c r="C849" t="s">
        <v>3284</v>
      </c>
      <c r="D849" t="s">
        <v>1908</v>
      </c>
    </row>
    <row r="850" spans="2:4" ht="12.75">
      <c r="B850" t="s">
        <v>2478</v>
      </c>
      <c r="C850" t="s">
        <v>1235</v>
      </c>
      <c r="D850" t="s">
        <v>1236</v>
      </c>
    </row>
    <row r="851" spans="2:4" ht="12.75">
      <c r="B851" t="s">
        <v>2479</v>
      </c>
      <c r="C851" t="s">
        <v>3285</v>
      </c>
      <c r="D851" t="s">
        <v>1909</v>
      </c>
    </row>
    <row r="852" spans="2:4" ht="12.75">
      <c r="B852" t="s">
        <v>1237</v>
      </c>
      <c r="C852" t="s">
        <v>1238</v>
      </c>
      <c r="D852" t="s">
        <v>1239</v>
      </c>
    </row>
    <row r="853" spans="2:4" ht="12.75">
      <c r="B853" t="s">
        <v>2480</v>
      </c>
      <c r="C853" t="s">
        <v>1240</v>
      </c>
      <c r="D853" t="s">
        <v>1241</v>
      </c>
    </row>
    <row r="854" spans="2:4" ht="12.75">
      <c r="B854" t="s">
        <v>2481</v>
      </c>
      <c r="C854" t="s">
        <v>3286</v>
      </c>
      <c r="D854" t="s">
        <v>1242</v>
      </c>
    </row>
    <row r="855" spans="2:4" ht="12.75">
      <c r="B855" t="s">
        <v>2482</v>
      </c>
      <c r="C855" t="s">
        <v>3287</v>
      </c>
      <c r="D855" t="s">
        <v>1910</v>
      </c>
    </row>
    <row r="856" spans="2:4" ht="12.75">
      <c r="B856" t="s">
        <v>2483</v>
      </c>
      <c r="C856" t="s">
        <v>3288</v>
      </c>
      <c r="D856" t="s">
        <v>1243</v>
      </c>
    </row>
    <row r="857" spans="2:4" ht="12.75">
      <c r="B857" t="s">
        <v>2484</v>
      </c>
      <c r="C857" t="s">
        <v>3289</v>
      </c>
      <c r="D857" t="s">
        <v>1244</v>
      </c>
    </row>
    <row r="858" spans="2:4" ht="12.75">
      <c r="B858" t="s">
        <v>2485</v>
      </c>
      <c r="C858" t="s">
        <v>3290</v>
      </c>
      <c r="D858" t="s">
        <v>1245</v>
      </c>
    </row>
    <row r="859" spans="2:4" ht="12.75">
      <c r="B859" t="s">
        <v>2486</v>
      </c>
      <c r="C859" t="s">
        <v>3291</v>
      </c>
      <c r="D859" t="s">
        <v>1246</v>
      </c>
    </row>
    <row r="860" spans="2:4" ht="12.75">
      <c r="B860" t="s">
        <v>2487</v>
      </c>
      <c r="C860" t="s">
        <v>3292</v>
      </c>
      <c r="D860" t="s">
        <v>1247</v>
      </c>
    </row>
    <row r="861" spans="2:4" ht="12.75">
      <c r="B861" t="s">
        <v>2488</v>
      </c>
      <c r="C861" t="s">
        <v>3293</v>
      </c>
      <c r="D861" t="s">
        <v>1248</v>
      </c>
    </row>
    <row r="862" spans="2:4" ht="12.75">
      <c r="B862" t="s">
        <v>2489</v>
      </c>
      <c r="C862" t="s">
        <v>3294</v>
      </c>
      <c r="D862" t="s">
        <v>1249</v>
      </c>
    </row>
    <row r="863" spans="2:4" ht="12.75">
      <c r="B863" t="s">
        <v>2490</v>
      </c>
      <c r="C863" t="s">
        <v>3295</v>
      </c>
      <c r="D863" t="s">
        <v>1250</v>
      </c>
    </row>
    <row r="864" spans="2:4" ht="12.75">
      <c r="B864" t="s">
        <v>2491</v>
      </c>
      <c r="C864" t="s">
        <v>3296</v>
      </c>
      <c r="D864" t="s">
        <v>1251</v>
      </c>
    </row>
    <row r="865" spans="2:4" ht="12.75">
      <c r="B865" t="s">
        <v>2492</v>
      </c>
      <c r="C865" t="s">
        <v>3297</v>
      </c>
      <c r="D865" t="s">
        <v>1252</v>
      </c>
    </row>
    <row r="866" spans="2:4" ht="12.75">
      <c r="B866" t="s">
        <v>2493</v>
      </c>
      <c r="C866" t="s">
        <v>3298</v>
      </c>
      <c r="D866" t="s">
        <v>1253</v>
      </c>
    </row>
    <row r="867" spans="2:4" ht="12.75">
      <c r="B867" t="s">
        <v>1254</v>
      </c>
      <c r="C867" t="s">
        <v>1255</v>
      </c>
      <c r="D867" t="s">
        <v>1256</v>
      </c>
    </row>
    <row r="868" spans="2:4" ht="12.75">
      <c r="B868" t="s">
        <v>1257</v>
      </c>
      <c r="C868" t="s">
        <v>1258</v>
      </c>
      <c r="D868" t="s">
        <v>1259</v>
      </c>
    </row>
    <row r="869" spans="2:4" ht="12.75">
      <c r="B869" t="s">
        <v>1260</v>
      </c>
      <c r="C869" t="s">
        <v>1261</v>
      </c>
      <c r="D869" t="s">
        <v>1262</v>
      </c>
    </row>
    <row r="870" spans="2:4" ht="12.75">
      <c r="B870" t="s">
        <v>1263</v>
      </c>
      <c r="C870" t="s">
        <v>1264</v>
      </c>
      <c r="D870" t="s">
        <v>1265</v>
      </c>
    </row>
    <row r="871" spans="2:4" ht="12.75">
      <c r="B871" t="s">
        <v>2494</v>
      </c>
      <c r="C871" t="s">
        <v>1266</v>
      </c>
      <c r="D871" t="s">
        <v>1911</v>
      </c>
    </row>
    <row r="872" spans="2:4" ht="12.75">
      <c r="B872" t="s">
        <v>2495</v>
      </c>
      <c r="C872" t="s">
        <v>3299</v>
      </c>
      <c r="D872" t="s">
        <v>1912</v>
      </c>
    </row>
    <row r="873" spans="2:4" ht="12.75">
      <c r="B873" t="s">
        <v>2496</v>
      </c>
      <c r="C873" t="s">
        <v>3300</v>
      </c>
      <c r="D873" t="s">
        <v>1267</v>
      </c>
    </row>
    <row r="874" spans="2:4" ht="12.75">
      <c r="B874" t="s">
        <v>2497</v>
      </c>
      <c r="C874" t="s">
        <v>3301</v>
      </c>
      <c r="D874" t="s">
        <v>1268</v>
      </c>
    </row>
    <row r="875" spans="2:4" ht="12.75">
      <c r="B875" t="s">
        <v>2498</v>
      </c>
      <c r="C875" t="s">
        <v>1269</v>
      </c>
      <c r="D875" t="s">
        <v>1913</v>
      </c>
    </row>
    <row r="876" spans="2:4" ht="12.75">
      <c r="B876" t="s">
        <v>2499</v>
      </c>
      <c r="C876" t="s">
        <v>3302</v>
      </c>
      <c r="D876" t="s">
        <v>1270</v>
      </c>
    </row>
    <row r="877" spans="2:4" ht="12.75">
      <c r="B877" t="s">
        <v>1271</v>
      </c>
      <c r="C877" t="s">
        <v>0</v>
      </c>
      <c r="D877" t="s">
        <v>1</v>
      </c>
    </row>
    <row r="878" spans="2:4" ht="12.75">
      <c r="B878" t="s">
        <v>2500</v>
      </c>
      <c r="C878" t="s">
        <v>3303</v>
      </c>
      <c r="D878" t="s">
        <v>2</v>
      </c>
    </row>
    <row r="879" spans="2:4" ht="12.75">
      <c r="B879" t="s">
        <v>2501</v>
      </c>
      <c r="C879" t="s">
        <v>3304</v>
      </c>
      <c r="D879" t="s">
        <v>3</v>
      </c>
    </row>
    <row r="880" spans="2:4" ht="12.75">
      <c r="B880" t="s">
        <v>2502</v>
      </c>
      <c r="C880" t="s">
        <v>4</v>
      </c>
      <c r="D880" t="s">
        <v>1914</v>
      </c>
    </row>
    <row r="881" spans="2:4" ht="12.75">
      <c r="B881" t="s">
        <v>2503</v>
      </c>
      <c r="C881" t="s">
        <v>3305</v>
      </c>
      <c r="D881" t="s">
        <v>5</v>
      </c>
    </row>
    <row r="882" spans="2:4" ht="12.75">
      <c r="B882" t="s">
        <v>6</v>
      </c>
      <c r="C882" t="s">
        <v>3306</v>
      </c>
      <c r="D882" t="s">
        <v>7</v>
      </c>
    </row>
    <row r="883" spans="2:4" ht="12.75">
      <c r="B883" t="s">
        <v>8</v>
      </c>
      <c r="C883" t="s">
        <v>9</v>
      </c>
      <c r="D883" t="s">
        <v>10</v>
      </c>
    </row>
    <row r="884" spans="2:4" ht="12.75">
      <c r="B884" t="s">
        <v>3098</v>
      </c>
      <c r="C884" t="s">
        <v>3307</v>
      </c>
      <c r="D884" t="s">
        <v>1915</v>
      </c>
    </row>
    <row r="885" spans="2:4" ht="12.75">
      <c r="B885" t="s">
        <v>3099</v>
      </c>
      <c r="C885" t="s">
        <v>3308</v>
      </c>
      <c r="D885" t="s">
        <v>1916</v>
      </c>
    </row>
    <row r="886" spans="2:4" ht="12.75">
      <c r="B886" t="s">
        <v>11</v>
      </c>
      <c r="C886" t="s">
        <v>12</v>
      </c>
      <c r="D886" t="s">
        <v>13</v>
      </c>
    </row>
    <row r="887" spans="2:4" ht="12.75">
      <c r="B887" t="s">
        <v>3100</v>
      </c>
      <c r="C887" t="s">
        <v>14</v>
      </c>
      <c r="D887" t="s">
        <v>1917</v>
      </c>
    </row>
    <row r="888" spans="2:4" ht="12.75">
      <c r="B888" t="s">
        <v>3101</v>
      </c>
      <c r="C888" t="s">
        <v>15</v>
      </c>
      <c r="D888" t="s">
        <v>16</v>
      </c>
    </row>
    <row r="889" spans="2:4" ht="12.75">
      <c r="B889" t="s">
        <v>3102</v>
      </c>
      <c r="C889" t="s">
        <v>3309</v>
      </c>
      <c r="D889" t="s">
        <v>17</v>
      </c>
    </row>
    <row r="890" spans="2:4" ht="12.75">
      <c r="B890" t="s">
        <v>3103</v>
      </c>
      <c r="C890" t="s">
        <v>3310</v>
      </c>
      <c r="D890" t="s">
        <v>18</v>
      </c>
    </row>
    <row r="891" spans="2:4" ht="12.75">
      <c r="B891" t="s">
        <v>3104</v>
      </c>
      <c r="C891" t="s">
        <v>3311</v>
      </c>
      <c r="D891" t="s">
        <v>19</v>
      </c>
    </row>
    <row r="892" spans="2:4" ht="12.75">
      <c r="B892" t="s">
        <v>3105</v>
      </c>
      <c r="C892" t="s">
        <v>3312</v>
      </c>
      <c r="D892" t="s">
        <v>20</v>
      </c>
    </row>
    <row r="893" spans="2:4" ht="12.75">
      <c r="B893" t="s">
        <v>3106</v>
      </c>
      <c r="C893" t="s">
        <v>3313</v>
      </c>
      <c r="D893" t="s">
        <v>21</v>
      </c>
    </row>
    <row r="894" spans="2:4" ht="12.75">
      <c r="B894" t="s">
        <v>3107</v>
      </c>
      <c r="C894" t="s">
        <v>3314</v>
      </c>
      <c r="D894" t="s">
        <v>1918</v>
      </c>
    </row>
    <row r="895" spans="2:4" ht="12.75">
      <c r="B895" t="s">
        <v>3108</v>
      </c>
      <c r="C895" t="s">
        <v>3315</v>
      </c>
      <c r="D895" t="s">
        <v>1919</v>
      </c>
    </row>
    <row r="896" spans="2:4" ht="12.75">
      <c r="B896" t="s">
        <v>22</v>
      </c>
      <c r="C896" t="s">
        <v>23</v>
      </c>
      <c r="D896" t="s">
        <v>24</v>
      </c>
    </row>
    <row r="897" spans="2:4" ht="12.75">
      <c r="B897" t="s">
        <v>3109</v>
      </c>
      <c r="C897" t="s">
        <v>3316</v>
      </c>
      <c r="D897" t="s">
        <v>1920</v>
      </c>
    </row>
    <row r="898" spans="2:4" ht="12.75">
      <c r="B898" t="s">
        <v>3110</v>
      </c>
      <c r="C898" t="s">
        <v>3317</v>
      </c>
      <c r="D898" t="s">
        <v>25</v>
      </c>
    </row>
    <row r="899" spans="2:4" ht="12.75">
      <c r="B899" t="s">
        <v>3111</v>
      </c>
      <c r="C899" t="s">
        <v>3318</v>
      </c>
      <c r="D899" t="s">
        <v>26</v>
      </c>
    </row>
    <row r="900" spans="2:4" ht="12.75">
      <c r="B900" t="s">
        <v>3112</v>
      </c>
      <c r="C900" t="s">
        <v>3319</v>
      </c>
      <c r="D900" t="s">
        <v>27</v>
      </c>
    </row>
    <row r="901" spans="2:4" ht="12.75">
      <c r="B901" t="s">
        <v>3113</v>
      </c>
      <c r="C901" t="s">
        <v>3320</v>
      </c>
      <c r="D901" t="s">
        <v>28</v>
      </c>
    </row>
    <row r="902" spans="2:4" ht="12.75">
      <c r="B902" t="s">
        <v>3114</v>
      </c>
      <c r="C902" t="s">
        <v>3321</v>
      </c>
      <c r="D902" t="s">
        <v>29</v>
      </c>
    </row>
    <row r="903" spans="2:4" ht="12.75">
      <c r="B903" t="s">
        <v>3115</v>
      </c>
      <c r="C903" t="s">
        <v>3322</v>
      </c>
      <c r="D903" t="s">
        <v>30</v>
      </c>
    </row>
    <row r="904" spans="2:4" ht="12.75">
      <c r="B904" t="s">
        <v>3116</v>
      </c>
      <c r="C904" t="s">
        <v>3323</v>
      </c>
      <c r="D904" t="s">
        <v>31</v>
      </c>
    </row>
    <row r="905" spans="2:4" ht="12.75">
      <c r="B905" t="s">
        <v>3117</v>
      </c>
      <c r="C905" t="s">
        <v>3324</v>
      </c>
      <c r="D905" t="s">
        <v>32</v>
      </c>
    </row>
    <row r="906" spans="2:4" ht="12.75">
      <c r="B906" t="s">
        <v>3118</v>
      </c>
      <c r="C906" t="s">
        <v>3325</v>
      </c>
      <c r="D906" t="s">
        <v>33</v>
      </c>
    </row>
    <row r="907" spans="2:4" ht="12.75">
      <c r="B907" t="s">
        <v>3119</v>
      </c>
      <c r="C907" t="s">
        <v>3326</v>
      </c>
      <c r="D907" t="s">
        <v>34</v>
      </c>
    </row>
    <row r="908" spans="2:4" ht="12.75">
      <c r="B908" t="s">
        <v>3120</v>
      </c>
      <c r="C908" t="s">
        <v>3327</v>
      </c>
      <c r="D908" t="s">
        <v>35</v>
      </c>
    </row>
    <row r="909" spans="2:4" ht="12.75">
      <c r="B909" t="s">
        <v>3121</v>
      </c>
      <c r="C909" t="s">
        <v>3328</v>
      </c>
      <c r="D909" t="s">
        <v>36</v>
      </c>
    </row>
    <row r="910" spans="2:4" ht="12.75">
      <c r="B910" t="s">
        <v>3122</v>
      </c>
      <c r="C910" t="s">
        <v>3329</v>
      </c>
      <c r="D910" t="s">
        <v>37</v>
      </c>
    </row>
    <row r="911" spans="2:4" ht="12.75">
      <c r="B911" t="s">
        <v>3123</v>
      </c>
      <c r="C911" t="s">
        <v>38</v>
      </c>
      <c r="D911" t="s">
        <v>39</v>
      </c>
    </row>
    <row r="912" spans="2:4" ht="12.75">
      <c r="B912" t="s">
        <v>3124</v>
      </c>
      <c r="C912" t="s">
        <v>3330</v>
      </c>
      <c r="D912" t="s">
        <v>40</v>
      </c>
    </row>
    <row r="913" spans="2:4" ht="12.75">
      <c r="B913" t="s">
        <v>3125</v>
      </c>
      <c r="C913" t="s">
        <v>3370</v>
      </c>
      <c r="D913" t="s">
        <v>2637</v>
      </c>
    </row>
    <row r="914" spans="2:4" ht="12.75">
      <c r="B914" t="s">
        <v>3126</v>
      </c>
      <c r="C914" t="s">
        <v>41</v>
      </c>
      <c r="D914" t="s">
        <v>42</v>
      </c>
    </row>
    <row r="915" spans="2:4" ht="12.75">
      <c r="B915" t="s">
        <v>3127</v>
      </c>
      <c r="C915" t="s">
        <v>43</v>
      </c>
      <c r="D915" t="s">
        <v>44</v>
      </c>
    </row>
    <row r="916" spans="2:4" ht="12.75">
      <c r="B916" t="s">
        <v>3128</v>
      </c>
      <c r="C916" t="s">
        <v>3371</v>
      </c>
      <c r="D916" t="s">
        <v>2638</v>
      </c>
    </row>
    <row r="917" spans="2:4" ht="12.75">
      <c r="B917" t="s">
        <v>3129</v>
      </c>
      <c r="C917" t="s">
        <v>45</v>
      </c>
      <c r="D917" t="s">
        <v>46</v>
      </c>
    </row>
    <row r="918" spans="2:4" ht="12.75">
      <c r="B918" t="s">
        <v>3130</v>
      </c>
      <c r="C918" t="s">
        <v>3372</v>
      </c>
      <c r="D918" t="s">
        <v>47</v>
      </c>
    </row>
    <row r="919" spans="2:4" ht="12.75">
      <c r="B919" t="s">
        <v>3131</v>
      </c>
      <c r="C919" t="s">
        <v>3373</v>
      </c>
      <c r="D919" t="s">
        <v>2639</v>
      </c>
    </row>
    <row r="920" spans="2:4" ht="12.75">
      <c r="B920" t="s">
        <v>3132</v>
      </c>
      <c r="C920" t="s">
        <v>48</v>
      </c>
      <c r="D920" t="s">
        <v>49</v>
      </c>
    </row>
    <row r="921" spans="2:4" ht="12.75">
      <c r="B921" t="s">
        <v>3133</v>
      </c>
      <c r="C921" t="s">
        <v>50</v>
      </c>
      <c r="D921" t="s">
        <v>51</v>
      </c>
    </row>
    <row r="922" spans="2:4" ht="12.75">
      <c r="B922" t="s">
        <v>3134</v>
      </c>
      <c r="C922" t="s">
        <v>52</v>
      </c>
      <c r="D922" t="s">
        <v>1894</v>
      </c>
    </row>
    <row r="923" spans="2:4" ht="12.75">
      <c r="B923" t="s">
        <v>3135</v>
      </c>
      <c r="C923" t="s">
        <v>3374</v>
      </c>
      <c r="D923" t="s">
        <v>53</v>
      </c>
    </row>
    <row r="924" spans="2:4" ht="12.75">
      <c r="B924" t="s">
        <v>54</v>
      </c>
      <c r="C924" t="s">
        <v>55</v>
      </c>
      <c r="D924" t="s">
        <v>56</v>
      </c>
    </row>
    <row r="925" spans="2:4" ht="12.75">
      <c r="B925" t="s">
        <v>3136</v>
      </c>
      <c r="C925" t="s">
        <v>3375</v>
      </c>
      <c r="D925" t="s">
        <v>57</v>
      </c>
    </row>
    <row r="926" spans="2:4" ht="12.75">
      <c r="B926" t="s">
        <v>3137</v>
      </c>
      <c r="C926" t="s">
        <v>3376</v>
      </c>
      <c r="D926" t="s">
        <v>1895</v>
      </c>
    </row>
    <row r="927" spans="2:4" ht="12.75">
      <c r="B927" t="s">
        <v>3138</v>
      </c>
      <c r="C927" t="s">
        <v>3377</v>
      </c>
      <c r="D927" t="s">
        <v>58</v>
      </c>
    </row>
    <row r="928" spans="2:4" ht="12.75">
      <c r="B928" t="s">
        <v>3139</v>
      </c>
      <c r="C928" t="s">
        <v>3378</v>
      </c>
      <c r="D928" t="s">
        <v>1896</v>
      </c>
    </row>
    <row r="929" spans="2:4" ht="12.75">
      <c r="B929" t="s">
        <v>3140</v>
      </c>
      <c r="C929" t="s">
        <v>3379</v>
      </c>
      <c r="D929" t="s">
        <v>1897</v>
      </c>
    </row>
    <row r="930" spans="2:4" ht="12.75">
      <c r="B930" t="s">
        <v>3141</v>
      </c>
      <c r="C930" t="s">
        <v>59</v>
      </c>
      <c r="D930" t="s">
        <v>1898</v>
      </c>
    </row>
    <row r="931" spans="2:4" ht="12.75">
      <c r="B931" t="s">
        <v>3142</v>
      </c>
      <c r="C931" t="s">
        <v>3380</v>
      </c>
      <c r="D931" t="s">
        <v>60</v>
      </c>
    </row>
    <row r="932" spans="2:4" ht="12.75">
      <c r="B932" t="s">
        <v>3143</v>
      </c>
      <c r="C932" t="s">
        <v>3381</v>
      </c>
      <c r="D932" t="s">
        <v>61</v>
      </c>
    </row>
    <row r="933" spans="2:4" ht="12.75">
      <c r="B933" t="s">
        <v>3144</v>
      </c>
      <c r="C933" t="s">
        <v>3382</v>
      </c>
      <c r="D933" t="s">
        <v>62</v>
      </c>
    </row>
    <row r="934" spans="2:4" ht="12.75">
      <c r="B934" t="s">
        <v>3145</v>
      </c>
      <c r="C934" t="s">
        <v>1877</v>
      </c>
      <c r="D934" t="s">
        <v>63</v>
      </c>
    </row>
    <row r="935" spans="2:4" ht="12.75">
      <c r="B935" t="s">
        <v>3146</v>
      </c>
      <c r="C935" t="s">
        <v>1878</v>
      </c>
      <c r="D935" t="s">
        <v>64</v>
      </c>
    </row>
    <row r="936" spans="2:4" ht="12.75">
      <c r="B936" t="s">
        <v>3147</v>
      </c>
      <c r="C936" t="s">
        <v>1879</v>
      </c>
      <c r="D936" t="s">
        <v>65</v>
      </c>
    </row>
    <row r="937" spans="2:4" ht="12.75">
      <c r="B937" t="s">
        <v>3148</v>
      </c>
      <c r="C937" t="s">
        <v>1880</v>
      </c>
      <c r="D937" t="s">
        <v>66</v>
      </c>
    </row>
    <row r="938" spans="2:4" ht="12.75">
      <c r="B938" t="s">
        <v>3149</v>
      </c>
      <c r="C938" t="s">
        <v>1881</v>
      </c>
      <c r="D938" t="s">
        <v>67</v>
      </c>
    </row>
    <row r="939" spans="2:4" ht="12.75">
      <c r="B939" t="s">
        <v>3150</v>
      </c>
      <c r="C939" t="s">
        <v>1882</v>
      </c>
      <c r="D939" t="s">
        <v>68</v>
      </c>
    </row>
    <row r="940" spans="2:4" ht="12.75">
      <c r="B940" t="s">
        <v>3151</v>
      </c>
      <c r="C940" t="s">
        <v>1883</v>
      </c>
      <c r="D940" t="s">
        <v>69</v>
      </c>
    </row>
    <row r="941" spans="2:4" ht="12.75">
      <c r="B941" t="s">
        <v>70</v>
      </c>
      <c r="C941" t="s">
        <v>71</v>
      </c>
      <c r="D941" t="s">
        <v>72</v>
      </c>
    </row>
    <row r="942" spans="2:4" ht="12.75">
      <c r="B942" t="s">
        <v>3152</v>
      </c>
      <c r="C942" t="s">
        <v>1884</v>
      </c>
      <c r="D942" t="s">
        <v>73</v>
      </c>
    </row>
    <row r="943" spans="2:4" ht="12.75">
      <c r="B943" t="s">
        <v>74</v>
      </c>
      <c r="C943" t="s">
        <v>75</v>
      </c>
      <c r="D943" t="s">
        <v>76</v>
      </c>
    </row>
    <row r="944" spans="2:4" ht="12.75">
      <c r="B944" t="s">
        <v>77</v>
      </c>
      <c r="C944" t="s">
        <v>78</v>
      </c>
      <c r="D944" t="s">
        <v>79</v>
      </c>
    </row>
    <row r="945" spans="2:4" ht="12.75">
      <c r="B945" t="s">
        <v>3153</v>
      </c>
      <c r="C945" t="s">
        <v>1885</v>
      </c>
      <c r="D945" t="s">
        <v>80</v>
      </c>
    </row>
    <row r="946" spans="2:4" ht="12.75">
      <c r="B946" t="s">
        <v>3154</v>
      </c>
      <c r="C946" t="s">
        <v>1886</v>
      </c>
      <c r="D946" t="s">
        <v>1899</v>
      </c>
    </row>
    <row r="947" spans="2:4" ht="12.75">
      <c r="B947" t="s">
        <v>81</v>
      </c>
      <c r="C947" t="s">
        <v>82</v>
      </c>
      <c r="D947" t="s">
        <v>83</v>
      </c>
    </row>
    <row r="948" spans="2:4" ht="12.75">
      <c r="B948" t="s">
        <v>3155</v>
      </c>
      <c r="C948" t="s">
        <v>84</v>
      </c>
      <c r="D948" t="s">
        <v>85</v>
      </c>
    </row>
    <row r="949" spans="2:4" ht="12.75">
      <c r="B949" t="s">
        <v>3156</v>
      </c>
      <c r="C949" t="s">
        <v>1887</v>
      </c>
      <c r="D949" t="s">
        <v>86</v>
      </c>
    </row>
    <row r="950" spans="2:4" ht="12.75">
      <c r="B950" t="s">
        <v>3157</v>
      </c>
      <c r="C950" t="s">
        <v>1888</v>
      </c>
      <c r="D950" t="s">
        <v>87</v>
      </c>
    </row>
    <row r="951" spans="2:4" ht="12.75">
      <c r="B951" t="s">
        <v>3158</v>
      </c>
      <c r="C951" t="s">
        <v>88</v>
      </c>
      <c r="D951" t="s">
        <v>1900</v>
      </c>
    </row>
    <row r="952" spans="2:4" ht="12.75">
      <c r="B952" t="s">
        <v>3159</v>
      </c>
      <c r="C952" t="s">
        <v>1889</v>
      </c>
      <c r="D952" t="s">
        <v>89</v>
      </c>
    </row>
    <row r="953" spans="2:4" ht="12.75">
      <c r="B953" t="s">
        <v>90</v>
      </c>
      <c r="C953" t="s">
        <v>91</v>
      </c>
      <c r="D953" t="s">
        <v>92</v>
      </c>
    </row>
    <row r="954" spans="2:4" ht="12.75">
      <c r="B954" t="s">
        <v>3160</v>
      </c>
      <c r="C954" t="s">
        <v>93</v>
      </c>
      <c r="D954" t="s">
        <v>94</v>
      </c>
    </row>
    <row r="955" spans="2:4" ht="12.75">
      <c r="B955" t="s">
        <v>95</v>
      </c>
      <c r="C955" t="s">
        <v>96</v>
      </c>
      <c r="D955" t="s">
        <v>97</v>
      </c>
    </row>
    <row r="956" spans="2:4" ht="12.75">
      <c r="B956" t="s">
        <v>98</v>
      </c>
      <c r="C956" t="s">
        <v>99</v>
      </c>
      <c r="D956" t="s">
        <v>100</v>
      </c>
    </row>
    <row r="957" spans="2:4" ht="12.75">
      <c r="B957" t="s">
        <v>3161</v>
      </c>
      <c r="C957" t="s">
        <v>1890</v>
      </c>
      <c r="D957" t="s">
        <v>101</v>
      </c>
    </row>
    <row r="958" spans="2:4" ht="12.75">
      <c r="B958" t="s">
        <v>3162</v>
      </c>
      <c r="C958" t="s">
        <v>1891</v>
      </c>
      <c r="D958" t="s">
        <v>102</v>
      </c>
    </row>
    <row r="959" spans="2:4" ht="12.75">
      <c r="B959" t="s">
        <v>3163</v>
      </c>
      <c r="C959" t="s">
        <v>1892</v>
      </c>
      <c r="D959" t="s">
        <v>103</v>
      </c>
    </row>
    <row r="960" spans="2:4" ht="12.75">
      <c r="B960" t="s">
        <v>3164</v>
      </c>
      <c r="C960" t="s">
        <v>1893</v>
      </c>
      <c r="D960" t="s">
        <v>104</v>
      </c>
    </row>
    <row r="961" spans="2:4" ht="12.75">
      <c r="B961" t="s">
        <v>3165</v>
      </c>
      <c r="C961" t="s">
        <v>2555</v>
      </c>
      <c r="D961" t="s">
        <v>105</v>
      </c>
    </row>
    <row r="962" spans="2:4" ht="12.75">
      <c r="B962" t="s">
        <v>3166</v>
      </c>
      <c r="C962" t="s">
        <v>2556</v>
      </c>
      <c r="D962" t="s">
        <v>106</v>
      </c>
    </row>
    <row r="963" spans="2:4" ht="12.75">
      <c r="B963" t="s">
        <v>3167</v>
      </c>
      <c r="C963" t="s">
        <v>2557</v>
      </c>
      <c r="D963" t="s">
        <v>1901</v>
      </c>
    </row>
    <row r="964" spans="2:4" ht="12.75">
      <c r="B964" t="s">
        <v>107</v>
      </c>
      <c r="C964" t="s">
        <v>108</v>
      </c>
      <c r="D964" t="s">
        <v>109</v>
      </c>
    </row>
    <row r="965" spans="2:4" ht="12.75">
      <c r="B965" t="s">
        <v>3168</v>
      </c>
      <c r="C965" t="s">
        <v>110</v>
      </c>
      <c r="D965" t="s">
        <v>111</v>
      </c>
    </row>
    <row r="966" spans="2:4" ht="12.75">
      <c r="B966" t="s">
        <v>3169</v>
      </c>
      <c r="C966" t="s">
        <v>2558</v>
      </c>
      <c r="D966" t="s">
        <v>112</v>
      </c>
    </row>
    <row r="967" spans="2:4" ht="12.75">
      <c r="B967" t="s">
        <v>3170</v>
      </c>
      <c r="C967" t="s">
        <v>2559</v>
      </c>
      <c r="D967" t="s">
        <v>113</v>
      </c>
    </row>
    <row r="968" spans="2:4" ht="12.75">
      <c r="B968" t="s">
        <v>3171</v>
      </c>
      <c r="C968" t="s">
        <v>114</v>
      </c>
      <c r="D968" t="s">
        <v>1902</v>
      </c>
    </row>
    <row r="969" spans="2:4" ht="12.75">
      <c r="B969" t="s">
        <v>3172</v>
      </c>
      <c r="C969" t="s">
        <v>2560</v>
      </c>
      <c r="D969" t="s">
        <v>1903</v>
      </c>
    </row>
    <row r="970" spans="2:4" ht="12.75">
      <c r="B970" t="s">
        <v>3173</v>
      </c>
      <c r="C970" t="s">
        <v>2561</v>
      </c>
      <c r="D970" t="s">
        <v>1904</v>
      </c>
    </row>
    <row r="971" spans="2:4" ht="12.75">
      <c r="B971" t="s">
        <v>3174</v>
      </c>
      <c r="C971" t="s">
        <v>2562</v>
      </c>
      <c r="D971" t="s">
        <v>1905</v>
      </c>
    </row>
    <row r="972" spans="2:4" ht="12.75">
      <c r="B972" t="s">
        <v>3175</v>
      </c>
      <c r="C972" t="s">
        <v>2563</v>
      </c>
      <c r="D972" t="s">
        <v>115</v>
      </c>
    </row>
    <row r="973" spans="2:4" ht="12.75">
      <c r="B973" t="s">
        <v>3176</v>
      </c>
      <c r="C973" t="s">
        <v>2564</v>
      </c>
      <c r="D973" t="s">
        <v>116</v>
      </c>
    </row>
    <row r="974" spans="2:4" ht="12.75">
      <c r="B974" t="s">
        <v>3177</v>
      </c>
      <c r="C974" t="s">
        <v>2565</v>
      </c>
      <c r="D974" t="s">
        <v>1906</v>
      </c>
    </row>
    <row r="975" spans="2:4" ht="12.75">
      <c r="B975" t="s">
        <v>117</v>
      </c>
      <c r="C975" t="s">
        <v>118</v>
      </c>
      <c r="D975" t="s">
        <v>119</v>
      </c>
    </row>
    <row r="976" spans="2:4" ht="12.75">
      <c r="B976" t="s">
        <v>3178</v>
      </c>
      <c r="C976" t="s">
        <v>2566</v>
      </c>
      <c r="D976" t="s">
        <v>120</v>
      </c>
    </row>
    <row r="977" spans="2:4" ht="12.75">
      <c r="B977" t="s">
        <v>3179</v>
      </c>
      <c r="C977" t="s">
        <v>2567</v>
      </c>
      <c r="D977" t="s">
        <v>121</v>
      </c>
    </row>
    <row r="978" spans="2:4" ht="12.75">
      <c r="B978" t="s">
        <v>3180</v>
      </c>
      <c r="C978" t="s">
        <v>2568</v>
      </c>
      <c r="D978" t="s">
        <v>122</v>
      </c>
    </row>
    <row r="979" spans="2:4" ht="12.75">
      <c r="B979" t="s">
        <v>3181</v>
      </c>
      <c r="C979" t="s">
        <v>2569</v>
      </c>
      <c r="D979" t="s">
        <v>123</v>
      </c>
    </row>
    <row r="980" spans="2:4" ht="12.75">
      <c r="B980" t="s">
        <v>3182</v>
      </c>
      <c r="C980" t="s">
        <v>2570</v>
      </c>
      <c r="D980" t="s">
        <v>124</v>
      </c>
    </row>
    <row r="981" spans="2:4" ht="12.75">
      <c r="B981" t="s">
        <v>3183</v>
      </c>
      <c r="C981" t="s">
        <v>2571</v>
      </c>
      <c r="D981" t="s">
        <v>125</v>
      </c>
    </row>
    <row r="982" spans="2:4" ht="12.75">
      <c r="B982" t="s">
        <v>3184</v>
      </c>
      <c r="C982" t="s">
        <v>2572</v>
      </c>
      <c r="D982" t="s">
        <v>126</v>
      </c>
    </row>
    <row r="983" spans="2:4" ht="12.75">
      <c r="B983" t="s">
        <v>3185</v>
      </c>
      <c r="C983" t="s">
        <v>2573</v>
      </c>
      <c r="D983" t="s">
        <v>127</v>
      </c>
    </row>
    <row r="984" spans="2:4" ht="12.75">
      <c r="B984" t="s">
        <v>3186</v>
      </c>
      <c r="C984" t="s">
        <v>2574</v>
      </c>
      <c r="D984" t="s">
        <v>128</v>
      </c>
    </row>
    <row r="985" spans="2:4" ht="12.75">
      <c r="B985" t="s">
        <v>3187</v>
      </c>
      <c r="C985" t="s">
        <v>2575</v>
      </c>
      <c r="D985" t="s">
        <v>2678</v>
      </c>
    </row>
    <row r="986" spans="2:4" ht="12.75">
      <c r="B986" t="s">
        <v>3188</v>
      </c>
      <c r="C986" t="s">
        <v>2576</v>
      </c>
      <c r="D986" t="s">
        <v>129</v>
      </c>
    </row>
    <row r="987" spans="2:4" ht="12.75">
      <c r="B987" t="s">
        <v>130</v>
      </c>
      <c r="C987" t="s">
        <v>131</v>
      </c>
      <c r="D987" t="s">
        <v>132</v>
      </c>
    </row>
    <row r="988" spans="2:4" ht="12.75">
      <c r="B988" t="s">
        <v>133</v>
      </c>
      <c r="C988" t="s">
        <v>134</v>
      </c>
      <c r="D988" t="s">
        <v>135</v>
      </c>
    </row>
    <row r="989" spans="2:4" ht="12.75">
      <c r="B989" t="s">
        <v>3189</v>
      </c>
      <c r="C989" t="s">
        <v>136</v>
      </c>
      <c r="D989" t="s">
        <v>137</v>
      </c>
    </row>
    <row r="990" spans="2:4" ht="12.75">
      <c r="B990" t="s">
        <v>3190</v>
      </c>
      <c r="C990" t="s">
        <v>1141</v>
      </c>
      <c r="D990" t="s">
        <v>138</v>
      </c>
    </row>
    <row r="991" spans="2:4" ht="12.75">
      <c r="B991" t="s">
        <v>139</v>
      </c>
      <c r="C991" t="s">
        <v>140</v>
      </c>
      <c r="D991" t="s">
        <v>141</v>
      </c>
    </row>
    <row r="992" spans="2:4" ht="12.75">
      <c r="B992" t="s">
        <v>142</v>
      </c>
      <c r="C992" t="s">
        <v>143</v>
      </c>
      <c r="D992" t="s">
        <v>144</v>
      </c>
    </row>
    <row r="993" spans="2:4" ht="12.75">
      <c r="B993" t="s">
        <v>3189</v>
      </c>
      <c r="C993" t="s">
        <v>2577</v>
      </c>
      <c r="D993" t="s">
        <v>145</v>
      </c>
    </row>
    <row r="994" spans="2:4" ht="12.75">
      <c r="B994" t="s">
        <v>3190</v>
      </c>
      <c r="C994" t="s">
        <v>3383</v>
      </c>
      <c r="D994" t="s">
        <v>146</v>
      </c>
    </row>
    <row r="995" spans="2:4" ht="12.75">
      <c r="B995" t="s">
        <v>3191</v>
      </c>
      <c r="C995" t="s">
        <v>147</v>
      </c>
      <c r="D995" t="s">
        <v>148</v>
      </c>
    </row>
    <row r="996" spans="2:4" ht="12.75">
      <c r="B996" t="s">
        <v>3192</v>
      </c>
      <c r="C996" t="s">
        <v>149</v>
      </c>
      <c r="D996" t="s">
        <v>150</v>
      </c>
    </row>
    <row r="997" spans="2:4" ht="12.75">
      <c r="B997" t="s">
        <v>3193</v>
      </c>
      <c r="C997" t="s">
        <v>3384</v>
      </c>
      <c r="D997" t="s">
        <v>2679</v>
      </c>
    </row>
    <row r="998" spans="2:4" ht="12.75">
      <c r="B998" t="s">
        <v>3194</v>
      </c>
      <c r="C998" t="s">
        <v>3385</v>
      </c>
      <c r="D998" t="s">
        <v>151</v>
      </c>
    </row>
    <row r="999" spans="2:4" ht="12.75">
      <c r="B999" t="s">
        <v>3195</v>
      </c>
      <c r="C999" t="s">
        <v>3386</v>
      </c>
      <c r="D999" t="s">
        <v>152</v>
      </c>
    </row>
    <row r="1000" spans="2:4" ht="12.75">
      <c r="B1000" t="s">
        <v>3196</v>
      </c>
      <c r="C1000" t="s">
        <v>153</v>
      </c>
      <c r="D1000" t="s">
        <v>154</v>
      </c>
    </row>
    <row r="1001" spans="2:4" ht="12.75">
      <c r="B1001" t="s">
        <v>3197</v>
      </c>
      <c r="C1001" t="s">
        <v>3387</v>
      </c>
      <c r="D1001" t="s">
        <v>2680</v>
      </c>
    </row>
    <row r="1002" spans="2:4" ht="12.75">
      <c r="B1002" t="s">
        <v>3198</v>
      </c>
      <c r="C1002" t="s">
        <v>3388</v>
      </c>
      <c r="D1002" t="s">
        <v>155</v>
      </c>
    </row>
    <row r="1003" spans="2:4" ht="12.75">
      <c r="B1003" t="s">
        <v>156</v>
      </c>
      <c r="C1003" t="s">
        <v>157</v>
      </c>
      <c r="D1003" t="s">
        <v>158</v>
      </c>
    </row>
    <row r="1004" spans="2:4" ht="12.75">
      <c r="B1004" t="s">
        <v>3199</v>
      </c>
      <c r="C1004" t="s">
        <v>3389</v>
      </c>
      <c r="D1004" t="s">
        <v>159</v>
      </c>
    </row>
    <row r="1005" spans="2:4" ht="12.75">
      <c r="B1005" t="s">
        <v>160</v>
      </c>
      <c r="C1005" t="s">
        <v>161</v>
      </c>
      <c r="D1005" t="s">
        <v>162</v>
      </c>
    </row>
    <row r="1006" spans="2:4" ht="12.75">
      <c r="B1006" t="s">
        <v>3200</v>
      </c>
      <c r="C1006" t="s">
        <v>163</v>
      </c>
      <c r="D1006" t="s">
        <v>164</v>
      </c>
    </row>
    <row r="1007" spans="2:4" ht="12.75">
      <c r="B1007" t="s">
        <v>3201</v>
      </c>
      <c r="C1007" t="s">
        <v>3390</v>
      </c>
      <c r="D1007" t="s">
        <v>2681</v>
      </c>
    </row>
    <row r="1008" spans="2:4" ht="12.75">
      <c r="B1008" t="s">
        <v>3202</v>
      </c>
      <c r="C1008" t="s">
        <v>3391</v>
      </c>
      <c r="D1008" t="s">
        <v>2682</v>
      </c>
    </row>
    <row r="1009" spans="2:4" ht="12.75">
      <c r="B1009" t="s">
        <v>3203</v>
      </c>
      <c r="C1009" t="s">
        <v>3392</v>
      </c>
      <c r="D1009" t="s">
        <v>165</v>
      </c>
    </row>
    <row r="1010" spans="2:4" ht="12.75">
      <c r="B1010" t="s">
        <v>3204</v>
      </c>
      <c r="C1010" t="s">
        <v>3393</v>
      </c>
      <c r="D1010" t="s">
        <v>2683</v>
      </c>
    </row>
    <row r="1011" spans="2:4" ht="12.75">
      <c r="B1011" t="s">
        <v>166</v>
      </c>
      <c r="C1011" t="s">
        <v>167</v>
      </c>
      <c r="D1011" t="s">
        <v>168</v>
      </c>
    </row>
    <row r="1012" spans="2:4" ht="12.75">
      <c r="B1012" t="s">
        <v>169</v>
      </c>
      <c r="C1012" t="s">
        <v>170</v>
      </c>
      <c r="D1012" t="s">
        <v>171</v>
      </c>
    </row>
    <row r="1013" spans="2:4" ht="12.75">
      <c r="B1013" t="s">
        <v>3205</v>
      </c>
      <c r="C1013" t="s">
        <v>3394</v>
      </c>
      <c r="D1013" t="s">
        <v>172</v>
      </c>
    </row>
    <row r="1014" spans="2:4" ht="12.75">
      <c r="B1014" t="s">
        <v>3206</v>
      </c>
      <c r="C1014" t="s">
        <v>3395</v>
      </c>
      <c r="D1014" t="s">
        <v>173</v>
      </c>
    </row>
    <row r="1015" spans="2:4" ht="12.75">
      <c r="B1015" t="s">
        <v>3207</v>
      </c>
      <c r="C1015" t="s">
        <v>3396</v>
      </c>
      <c r="D1015" t="s">
        <v>174</v>
      </c>
    </row>
    <row r="1016" spans="2:4" ht="12.75">
      <c r="B1016" t="s">
        <v>3208</v>
      </c>
      <c r="C1016" t="s">
        <v>3397</v>
      </c>
      <c r="D1016" t="s">
        <v>175</v>
      </c>
    </row>
    <row r="1017" spans="2:4" ht="12.75">
      <c r="B1017" t="s">
        <v>3209</v>
      </c>
      <c r="C1017" t="s">
        <v>3398</v>
      </c>
      <c r="D1017" t="s">
        <v>176</v>
      </c>
    </row>
    <row r="1018" spans="2:4" ht="12.75">
      <c r="B1018" t="s">
        <v>3210</v>
      </c>
      <c r="C1018" t="s">
        <v>177</v>
      </c>
      <c r="D1018" t="s">
        <v>178</v>
      </c>
    </row>
    <row r="1019" spans="2:4" ht="12.75">
      <c r="B1019" t="s">
        <v>179</v>
      </c>
      <c r="C1019" t="s">
        <v>180</v>
      </c>
      <c r="D1019" t="s">
        <v>181</v>
      </c>
    </row>
    <row r="1020" spans="2:4" ht="12.75">
      <c r="B1020" t="s">
        <v>3211</v>
      </c>
      <c r="C1020" t="s">
        <v>3399</v>
      </c>
      <c r="D1020" t="s">
        <v>182</v>
      </c>
    </row>
    <row r="1021" spans="2:4" ht="12.75">
      <c r="B1021" t="s">
        <v>3212</v>
      </c>
      <c r="C1021" t="s">
        <v>183</v>
      </c>
      <c r="D1021" t="s">
        <v>184</v>
      </c>
    </row>
    <row r="1022" spans="2:4" ht="12.75">
      <c r="B1022" t="s">
        <v>3213</v>
      </c>
      <c r="C1022" t="s">
        <v>3400</v>
      </c>
      <c r="D1022" t="s">
        <v>185</v>
      </c>
    </row>
    <row r="1023" spans="2:4" ht="12.75">
      <c r="B1023" t="s">
        <v>3214</v>
      </c>
      <c r="C1023" t="s">
        <v>3401</v>
      </c>
      <c r="D1023" t="s">
        <v>186</v>
      </c>
    </row>
    <row r="1024" spans="2:4" ht="12.75">
      <c r="B1024" t="s">
        <v>3215</v>
      </c>
      <c r="C1024" t="s">
        <v>3402</v>
      </c>
      <c r="D1024" t="s">
        <v>1316</v>
      </c>
    </row>
    <row r="1025" spans="2:4" ht="12.75">
      <c r="B1025" t="s">
        <v>3216</v>
      </c>
      <c r="C1025" t="s">
        <v>3403</v>
      </c>
      <c r="D1025" t="s">
        <v>187</v>
      </c>
    </row>
    <row r="1026" spans="2:4" ht="12.75">
      <c r="B1026" t="s">
        <v>3217</v>
      </c>
      <c r="C1026" t="s">
        <v>3404</v>
      </c>
      <c r="D1026" t="s">
        <v>188</v>
      </c>
    </row>
    <row r="1027" spans="2:4" ht="12.75">
      <c r="B1027" t="s">
        <v>3218</v>
      </c>
      <c r="C1027" t="s">
        <v>3405</v>
      </c>
      <c r="D1027" t="s">
        <v>189</v>
      </c>
    </row>
    <row r="1028" spans="2:4" ht="12.75">
      <c r="B1028" t="s">
        <v>3219</v>
      </c>
      <c r="C1028" t="s">
        <v>3406</v>
      </c>
      <c r="D1028" t="s">
        <v>190</v>
      </c>
    </row>
    <row r="1029" spans="2:4" ht="12.75">
      <c r="B1029" t="s">
        <v>191</v>
      </c>
      <c r="C1029" t="s">
        <v>192</v>
      </c>
      <c r="D1029" t="s">
        <v>193</v>
      </c>
    </row>
    <row r="1030" spans="2:4" ht="12.75">
      <c r="B1030" t="s">
        <v>3220</v>
      </c>
      <c r="C1030" t="s">
        <v>3407</v>
      </c>
      <c r="D1030" t="s">
        <v>194</v>
      </c>
    </row>
    <row r="1031" spans="2:4" ht="12.75">
      <c r="B1031" t="s">
        <v>2518</v>
      </c>
      <c r="C1031" t="s">
        <v>1272</v>
      </c>
      <c r="D1031" t="s">
        <v>195</v>
      </c>
    </row>
    <row r="1032" spans="2:4" ht="12.75">
      <c r="B1032" t="s">
        <v>2519</v>
      </c>
      <c r="C1032" t="s">
        <v>1273</v>
      </c>
      <c r="D1032" t="s">
        <v>196</v>
      </c>
    </row>
    <row r="1033" spans="2:4" ht="12.75">
      <c r="B1033" t="s">
        <v>2520</v>
      </c>
      <c r="C1033" t="s">
        <v>1274</v>
      </c>
      <c r="D1033" t="s">
        <v>197</v>
      </c>
    </row>
    <row r="1034" spans="2:4" ht="12.75">
      <c r="B1034" t="s">
        <v>198</v>
      </c>
      <c r="C1034" t="s">
        <v>199</v>
      </c>
      <c r="D1034" t="s">
        <v>200</v>
      </c>
    </row>
    <row r="1035" spans="2:4" ht="12.75">
      <c r="B1035" t="s">
        <v>2521</v>
      </c>
      <c r="C1035" t="s">
        <v>1275</v>
      </c>
      <c r="D1035" t="s">
        <v>1317</v>
      </c>
    </row>
    <row r="1036" spans="2:4" ht="12.75">
      <c r="B1036" t="s">
        <v>2522</v>
      </c>
      <c r="C1036" t="s">
        <v>1276</v>
      </c>
      <c r="D1036" t="s">
        <v>201</v>
      </c>
    </row>
    <row r="1037" spans="2:4" ht="12.75">
      <c r="B1037" t="s">
        <v>2523</v>
      </c>
      <c r="C1037" t="s">
        <v>1277</v>
      </c>
      <c r="D1037" t="s">
        <v>1318</v>
      </c>
    </row>
    <row r="1038" spans="2:4" ht="12.75">
      <c r="B1038" t="s">
        <v>2524</v>
      </c>
      <c r="C1038" t="s">
        <v>202</v>
      </c>
      <c r="D1038" t="s">
        <v>203</v>
      </c>
    </row>
    <row r="1039" spans="2:4" ht="12.75">
      <c r="B1039" t="s">
        <v>2525</v>
      </c>
      <c r="C1039" t="s">
        <v>1278</v>
      </c>
      <c r="D1039" t="s">
        <v>204</v>
      </c>
    </row>
    <row r="1040" spans="2:4" ht="12.75">
      <c r="B1040" t="s">
        <v>2526</v>
      </c>
      <c r="C1040" t="s">
        <v>1279</v>
      </c>
      <c r="D1040" t="s">
        <v>1319</v>
      </c>
    </row>
    <row r="1041" spans="2:4" ht="12.75">
      <c r="B1041" t="s">
        <v>2527</v>
      </c>
      <c r="C1041" t="s">
        <v>1280</v>
      </c>
      <c r="D1041" t="s">
        <v>1320</v>
      </c>
    </row>
    <row r="1042" spans="2:4" ht="12.75">
      <c r="B1042" t="s">
        <v>2528</v>
      </c>
      <c r="C1042" t="s">
        <v>1281</v>
      </c>
      <c r="D1042" t="s">
        <v>205</v>
      </c>
    </row>
    <row r="1043" spans="2:4" ht="12.75">
      <c r="B1043" t="s">
        <v>2529</v>
      </c>
      <c r="C1043" t="s">
        <v>1282</v>
      </c>
      <c r="D1043" t="s">
        <v>206</v>
      </c>
    </row>
    <row r="1044" spans="2:4" ht="12.75">
      <c r="B1044" t="s">
        <v>2530</v>
      </c>
      <c r="C1044" t="s">
        <v>1283</v>
      </c>
      <c r="D1044" t="s">
        <v>207</v>
      </c>
    </row>
    <row r="1045" spans="2:4" ht="12.75">
      <c r="B1045" t="s">
        <v>2531</v>
      </c>
      <c r="C1045" t="s">
        <v>1284</v>
      </c>
      <c r="D1045" t="s">
        <v>208</v>
      </c>
    </row>
    <row r="1046" spans="2:4" ht="12.75">
      <c r="B1046" t="s">
        <v>1830</v>
      </c>
      <c r="C1046" t="s">
        <v>1285</v>
      </c>
      <c r="D1046" t="s">
        <v>209</v>
      </c>
    </row>
    <row r="1047" spans="2:4" ht="12.75">
      <c r="B1047" t="s">
        <v>1831</v>
      </c>
      <c r="C1047" t="s">
        <v>1286</v>
      </c>
      <c r="D1047" t="s">
        <v>210</v>
      </c>
    </row>
    <row r="1048" spans="2:4" ht="12.75">
      <c r="B1048" t="s">
        <v>1832</v>
      </c>
      <c r="C1048" t="s">
        <v>1287</v>
      </c>
      <c r="D1048" t="s">
        <v>211</v>
      </c>
    </row>
    <row r="1049" spans="2:4" ht="12.75">
      <c r="B1049" t="s">
        <v>1833</v>
      </c>
      <c r="C1049" t="s">
        <v>1288</v>
      </c>
      <c r="D1049" t="s">
        <v>1321</v>
      </c>
    </row>
    <row r="1050" spans="2:4" ht="12.75">
      <c r="B1050" t="s">
        <v>1834</v>
      </c>
      <c r="C1050" t="s">
        <v>1289</v>
      </c>
      <c r="D1050" t="s">
        <v>212</v>
      </c>
    </row>
    <row r="1051" spans="2:4" ht="12.75">
      <c r="B1051" t="s">
        <v>213</v>
      </c>
      <c r="C1051" t="s">
        <v>214</v>
      </c>
      <c r="D1051" t="s">
        <v>215</v>
      </c>
    </row>
    <row r="1052" spans="2:4" ht="12.75">
      <c r="B1052" t="s">
        <v>216</v>
      </c>
      <c r="C1052" t="s">
        <v>217</v>
      </c>
      <c r="D1052" t="s">
        <v>218</v>
      </c>
    </row>
    <row r="1053" spans="2:4" ht="12.75">
      <c r="B1053" t="s">
        <v>1835</v>
      </c>
      <c r="C1053" t="s">
        <v>1290</v>
      </c>
      <c r="D1053" t="s">
        <v>1921</v>
      </c>
    </row>
    <row r="1054" spans="2:4" ht="12.75">
      <c r="B1054" t="s">
        <v>1836</v>
      </c>
      <c r="C1054" t="s">
        <v>1291</v>
      </c>
      <c r="D1054" t="s">
        <v>219</v>
      </c>
    </row>
    <row r="1055" spans="2:4" ht="12.75">
      <c r="B1055" t="s">
        <v>1837</v>
      </c>
      <c r="C1055" t="s">
        <v>1292</v>
      </c>
      <c r="D1055" t="s">
        <v>220</v>
      </c>
    </row>
    <row r="1056" spans="2:4" ht="12.75">
      <c r="B1056" t="s">
        <v>221</v>
      </c>
      <c r="C1056" t="s">
        <v>222</v>
      </c>
      <c r="D1056" t="s">
        <v>223</v>
      </c>
    </row>
    <row r="1057" spans="2:4" ht="12.75">
      <c r="B1057" t="s">
        <v>224</v>
      </c>
      <c r="C1057" t="s">
        <v>225</v>
      </c>
      <c r="D1057" t="s">
        <v>226</v>
      </c>
    </row>
    <row r="1058" spans="2:4" ht="12.75">
      <c r="B1058" t="s">
        <v>1838</v>
      </c>
      <c r="C1058" t="s">
        <v>1293</v>
      </c>
      <c r="D1058" t="s">
        <v>1922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showGridLines="0" tabSelected="1" zoomScale="130" zoomScaleNormal="130" zoomScalePageLayoutView="0" workbookViewId="0" topLeftCell="A1">
      <selection activeCell="E45" sqref="E45:J45"/>
    </sheetView>
  </sheetViews>
  <sheetFormatPr defaultColWidth="11.421875" defaultRowHeight="12.75"/>
  <cols>
    <col min="1" max="1" width="3.140625" style="8" customWidth="1"/>
    <col min="2" max="2" width="6.28125" style="8" customWidth="1"/>
    <col min="3" max="3" width="10.421875" style="8" customWidth="1"/>
    <col min="4" max="4" width="7.140625" style="8" customWidth="1"/>
    <col min="5" max="5" width="16.140625" style="8" customWidth="1"/>
    <col min="6" max="6" width="2.7109375" style="8" customWidth="1"/>
    <col min="7" max="7" width="16.8515625" style="8" customWidth="1"/>
    <col min="8" max="8" width="6.140625" style="8" customWidth="1"/>
    <col min="9" max="9" width="9.7109375" style="8" customWidth="1"/>
    <col min="10" max="10" width="13.140625" style="8" customWidth="1"/>
    <col min="11" max="11" width="2.57421875" style="8" customWidth="1"/>
    <col min="12" max="16384" width="11.421875" style="8" customWidth="1"/>
  </cols>
  <sheetData>
    <row r="1" spans="1:11" ht="15" customHeight="1">
      <c r="A1" s="41"/>
      <c r="B1" s="45"/>
      <c r="C1" s="177"/>
      <c r="D1" s="177"/>
      <c r="E1" s="229" t="s">
        <v>368</v>
      </c>
      <c r="F1" s="229"/>
      <c r="G1" s="229"/>
      <c r="H1" s="229"/>
      <c r="I1" s="229"/>
      <c r="J1" s="177"/>
      <c r="K1" s="41"/>
    </row>
    <row r="2" spans="1:11" ht="9.75" customHeight="1">
      <c r="A2" s="41"/>
      <c r="B2" s="45"/>
      <c r="C2" s="177"/>
      <c r="D2" s="177"/>
      <c r="E2" s="229"/>
      <c r="F2" s="229"/>
      <c r="G2" s="229"/>
      <c r="H2" s="229"/>
      <c r="I2" s="229"/>
      <c r="J2" s="177"/>
      <c r="K2" s="41"/>
    </row>
    <row r="3" spans="1:11" ht="12.75" customHeight="1">
      <c r="A3" s="41"/>
      <c r="B3" s="177"/>
      <c r="C3" s="177"/>
      <c r="D3" s="177"/>
      <c r="E3" s="229"/>
      <c r="F3" s="229"/>
      <c r="G3" s="229"/>
      <c r="H3" s="229"/>
      <c r="I3" s="229"/>
      <c r="J3" s="177"/>
      <c r="K3" s="41"/>
    </row>
    <row r="4" spans="1:11" ht="12.75" customHeight="1">
      <c r="A4" s="41"/>
      <c r="B4" s="177"/>
      <c r="C4" s="177"/>
      <c r="D4" s="177"/>
      <c r="E4" s="229"/>
      <c r="F4" s="229"/>
      <c r="G4" s="229"/>
      <c r="H4" s="229"/>
      <c r="I4" s="229"/>
      <c r="J4" s="177"/>
      <c r="K4" s="41"/>
    </row>
    <row r="5" spans="1:11" ht="7.5" customHeight="1">
      <c r="A5" s="41"/>
      <c r="B5" s="41"/>
      <c r="C5" s="41"/>
      <c r="D5" s="41"/>
      <c r="E5" s="229"/>
      <c r="F5" s="229"/>
      <c r="G5" s="229"/>
      <c r="H5" s="229"/>
      <c r="I5" s="229"/>
      <c r="J5" s="41"/>
      <c r="K5" s="41"/>
    </row>
    <row r="6" spans="1:11" ht="7.5" customHeight="1">
      <c r="A6" s="41"/>
      <c r="B6" s="41"/>
      <c r="C6" s="41"/>
      <c r="D6" s="41"/>
      <c r="E6" s="178"/>
      <c r="F6" s="178"/>
      <c r="G6" s="178"/>
      <c r="H6" s="178"/>
      <c r="I6" s="178"/>
      <c r="J6" s="41"/>
      <c r="K6" s="41"/>
    </row>
    <row r="7" spans="1:11" ht="24" customHeight="1">
      <c r="A7" s="41"/>
      <c r="B7" s="238" t="s">
        <v>374</v>
      </c>
      <c r="C7" s="238"/>
      <c r="D7" s="238"/>
      <c r="E7" s="238"/>
      <c r="F7" s="238"/>
      <c r="G7" s="238"/>
      <c r="H7" s="238"/>
      <c r="I7" s="238"/>
      <c r="J7" s="238"/>
      <c r="K7" s="41"/>
    </row>
    <row r="8" spans="1:11" ht="12.75" customHeight="1">
      <c r="A8" s="41"/>
      <c r="B8" s="179"/>
      <c r="C8" s="179"/>
      <c r="D8" s="179"/>
      <c r="E8" s="179"/>
      <c r="F8" s="179"/>
      <c r="G8" s="179"/>
      <c r="H8" s="179"/>
      <c r="I8" s="179"/>
      <c r="J8" s="179"/>
      <c r="K8" s="41"/>
    </row>
    <row r="9" spans="1:11" ht="183.75" customHeight="1">
      <c r="A9" s="41"/>
      <c r="B9" s="238" t="s">
        <v>367</v>
      </c>
      <c r="C9" s="238"/>
      <c r="D9" s="238"/>
      <c r="E9" s="238"/>
      <c r="F9" s="238"/>
      <c r="G9" s="238"/>
      <c r="H9" s="238"/>
      <c r="I9" s="238"/>
      <c r="J9" s="238"/>
      <c r="K9" s="41"/>
    </row>
    <row r="10" spans="1:11" ht="12.75" customHeight="1">
      <c r="A10" s="41"/>
      <c r="B10" s="246"/>
      <c r="C10" s="246"/>
      <c r="D10" s="246"/>
      <c r="E10" s="246"/>
      <c r="F10" s="246"/>
      <c r="G10" s="246"/>
      <c r="H10" s="246"/>
      <c r="I10" s="246"/>
      <c r="J10" s="246"/>
      <c r="K10" s="41"/>
    </row>
    <row r="11" spans="1:11" ht="13.5" customHeight="1">
      <c r="A11" s="41"/>
      <c r="B11" s="247" t="s">
        <v>2578</v>
      </c>
      <c r="C11" s="248"/>
      <c r="D11" s="248"/>
      <c r="E11" s="248"/>
      <c r="F11" s="248"/>
      <c r="G11" s="248"/>
      <c r="H11" s="248"/>
      <c r="I11" s="248"/>
      <c r="J11" s="249"/>
      <c r="K11" s="41"/>
    </row>
    <row r="12" spans="1:11" ht="14.25" customHeight="1" thickBot="1">
      <c r="A12" s="41"/>
      <c r="B12" s="180"/>
      <c r="C12" s="106"/>
      <c r="D12" s="106"/>
      <c r="E12" s="106"/>
      <c r="F12" s="106"/>
      <c r="G12" s="106"/>
      <c r="H12" s="106"/>
      <c r="I12" s="106"/>
      <c r="J12" s="181"/>
      <c r="K12" s="41"/>
    </row>
    <row r="13" spans="1:11" ht="11.25" customHeight="1" thickBot="1">
      <c r="A13" s="41"/>
      <c r="B13" s="182" t="s">
        <v>228</v>
      </c>
      <c r="C13" s="65"/>
      <c r="D13" s="65"/>
      <c r="E13" s="45"/>
      <c r="F13" s="183"/>
      <c r="G13" s="184" t="s">
        <v>229</v>
      </c>
      <c r="H13" s="239" t="s">
        <v>371</v>
      </c>
      <c r="I13" s="239"/>
      <c r="J13" s="185"/>
      <c r="K13" s="41"/>
    </row>
    <row r="14" spans="1:11" ht="11.25" customHeight="1" thickBot="1">
      <c r="A14" s="41"/>
      <c r="B14" s="186"/>
      <c r="C14" s="187"/>
      <c r="D14" s="187"/>
      <c r="E14" s="187"/>
      <c r="F14" s="188"/>
      <c r="G14" s="188"/>
      <c r="H14" s="188"/>
      <c r="I14" s="188"/>
      <c r="J14" s="189"/>
      <c r="K14" s="41"/>
    </row>
    <row r="15" spans="1:11" ht="11.25" customHeight="1" thickBot="1">
      <c r="A15" s="41"/>
      <c r="B15" s="190"/>
      <c r="C15" s="191"/>
      <c r="D15" s="191"/>
      <c r="E15" s="191"/>
      <c r="F15" s="183"/>
      <c r="G15" s="192" t="s">
        <v>230</v>
      </c>
      <c r="H15" s="192"/>
      <c r="I15" s="192"/>
      <c r="J15" s="193"/>
      <c r="K15" s="41"/>
    </row>
    <row r="16" spans="1:11" ht="11.25" customHeight="1">
      <c r="A16" s="41"/>
      <c r="B16" s="187"/>
      <c r="C16" s="187"/>
      <c r="D16" s="187"/>
      <c r="E16" s="187"/>
      <c r="F16" s="188"/>
      <c r="G16" s="188"/>
      <c r="H16" s="188"/>
      <c r="I16" s="188"/>
      <c r="J16" s="188"/>
      <c r="K16" s="41"/>
    </row>
    <row r="17" spans="1:11" ht="12.75" customHeight="1">
      <c r="A17" s="41"/>
      <c r="B17" s="224" t="s">
        <v>369</v>
      </c>
      <c r="C17" s="224"/>
      <c r="D17" s="224"/>
      <c r="E17" s="224"/>
      <c r="F17" s="224"/>
      <c r="G17" s="224"/>
      <c r="H17" s="224"/>
      <c r="I17" s="224"/>
      <c r="J17" s="224"/>
      <c r="K17" s="41"/>
    </row>
    <row r="18" spans="1:11" ht="12.75" customHeight="1">
      <c r="A18" s="41"/>
      <c r="B18" s="194"/>
      <c r="C18" s="194"/>
      <c r="D18" s="194"/>
      <c r="E18" s="194"/>
      <c r="F18" s="194"/>
      <c r="G18" s="194"/>
      <c r="H18" s="194"/>
      <c r="I18" s="194"/>
      <c r="J18" s="194"/>
      <c r="K18" s="41"/>
    </row>
    <row r="19" spans="1:11" ht="12.75" customHeight="1">
      <c r="A19" s="41"/>
      <c r="B19" s="240" t="s">
        <v>232</v>
      </c>
      <c r="C19" s="241"/>
      <c r="D19" s="242"/>
      <c r="E19" s="240" t="s">
        <v>2633</v>
      </c>
      <c r="F19" s="241"/>
      <c r="G19" s="241"/>
      <c r="H19" s="241"/>
      <c r="I19" s="241"/>
      <c r="J19" s="242"/>
      <c r="K19" s="41"/>
    </row>
    <row r="20" spans="1:11" ht="23.25" customHeight="1">
      <c r="A20" s="41"/>
      <c r="B20" s="250"/>
      <c r="C20" s="251"/>
      <c r="D20" s="252"/>
      <c r="E20" s="243"/>
      <c r="F20" s="244"/>
      <c r="G20" s="244"/>
      <c r="H20" s="244"/>
      <c r="I20" s="244"/>
      <c r="J20" s="245"/>
      <c r="K20" s="41"/>
    </row>
    <row r="21" spans="1:11" ht="14.25" customHeight="1">
      <c r="A21" s="41"/>
      <c r="B21" s="253">
        <v>1</v>
      </c>
      <c r="C21" s="254"/>
      <c r="D21" s="255"/>
      <c r="E21" s="232" t="s">
        <v>270</v>
      </c>
      <c r="F21" s="233"/>
      <c r="G21" s="233"/>
      <c r="H21" s="233"/>
      <c r="I21" s="233"/>
      <c r="J21" s="234"/>
      <c r="K21" s="41"/>
    </row>
    <row r="22" spans="1:11" ht="12.75" customHeight="1">
      <c r="A22" s="41"/>
      <c r="B22" s="253">
        <v>2</v>
      </c>
      <c r="C22" s="254"/>
      <c r="D22" s="255"/>
      <c r="E22" s="232" t="s">
        <v>271</v>
      </c>
      <c r="F22" s="233"/>
      <c r="G22" s="233"/>
      <c r="H22" s="233"/>
      <c r="I22" s="233"/>
      <c r="J22" s="234"/>
      <c r="K22" s="41"/>
    </row>
    <row r="23" spans="1:11" ht="13.5" customHeight="1">
      <c r="A23" s="41"/>
      <c r="B23" s="253">
        <v>3</v>
      </c>
      <c r="C23" s="254"/>
      <c r="D23" s="255"/>
      <c r="E23" s="232" t="s">
        <v>272</v>
      </c>
      <c r="F23" s="233"/>
      <c r="G23" s="233"/>
      <c r="H23" s="233"/>
      <c r="I23" s="233"/>
      <c r="J23" s="234"/>
      <c r="K23" s="41"/>
    </row>
    <row r="24" spans="1:11" ht="13.5" customHeight="1">
      <c r="A24" s="41"/>
      <c r="B24" s="253">
        <v>4</v>
      </c>
      <c r="C24" s="254">
        <v>4</v>
      </c>
      <c r="D24" s="255"/>
      <c r="E24" s="232" t="s">
        <v>294</v>
      </c>
      <c r="F24" s="233"/>
      <c r="G24" s="233"/>
      <c r="H24" s="233"/>
      <c r="I24" s="233"/>
      <c r="J24" s="234"/>
      <c r="K24" s="41"/>
    </row>
    <row r="25" spans="1:11" ht="13.5" customHeight="1">
      <c r="A25" s="41"/>
      <c r="B25" s="253" t="s">
        <v>339</v>
      </c>
      <c r="C25" s="254"/>
      <c r="D25" s="255"/>
      <c r="E25" s="232" t="s">
        <v>296</v>
      </c>
      <c r="F25" s="233"/>
      <c r="G25" s="233"/>
      <c r="H25" s="233"/>
      <c r="I25" s="233"/>
      <c r="J25" s="234"/>
      <c r="K25" s="41"/>
    </row>
    <row r="26" spans="1:11" ht="13.5" customHeight="1">
      <c r="A26" s="41"/>
      <c r="B26" s="253" t="s">
        <v>340</v>
      </c>
      <c r="C26" s="254" t="s">
        <v>340</v>
      </c>
      <c r="D26" s="255"/>
      <c r="E26" s="232" t="s">
        <v>296</v>
      </c>
      <c r="F26" s="233"/>
      <c r="G26" s="233"/>
      <c r="H26" s="233"/>
      <c r="I26" s="233"/>
      <c r="J26" s="234"/>
      <c r="K26" s="41"/>
    </row>
    <row r="27" spans="1:11" ht="13.5" customHeight="1">
      <c r="A27" s="41"/>
      <c r="B27" s="253" t="s">
        <v>341</v>
      </c>
      <c r="C27" s="254">
        <v>4</v>
      </c>
      <c r="D27" s="255"/>
      <c r="E27" s="232" t="s">
        <v>296</v>
      </c>
      <c r="F27" s="233"/>
      <c r="G27" s="233"/>
      <c r="H27" s="233"/>
      <c r="I27" s="233"/>
      <c r="J27" s="234"/>
      <c r="K27" s="41"/>
    </row>
    <row r="28" spans="1:11" ht="13.5" customHeight="1">
      <c r="A28" s="41"/>
      <c r="B28" s="253" t="s">
        <v>342</v>
      </c>
      <c r="C28" s="254"/>
      <c r="D28" s="255"/>
      <c r="E28" s="232" t="s">
        <v>296</v>
      </c>
      <c r="F28" s="233"/>
      <c r="G28" s="233"/>
      <c r="H28" s="233"/>
      <c r="I28" s="233"/>
      <c r="J28" s="234"/>
      <c r="K28" s="41"/>
    </row>
    <row r="29" spans="1:11" ht="13.5" customHeight="1">
      <c r="A29" s="41"/>
      <c r="B29" s="253" t="s">
        <v>343</v>
      </c>
      <c r="C29" s="254">
        <v>4</v>
      </c>
      <c r="D29" s="255"/>
      <c r="E29" s="232" t="s">
        <v>296</v>
      </c>
      <c r="F29" s="233"/>
      <c r="G29" s="233"/>
      <c r="H29" s="233"/>
      <c r="I29" s="233"/>
      <c r="J29" s="234"/>
      <c r="K29" s="41"/>
    </row>
    <row r="30" spans="1:11" ht="14.25" customHeight="1">
      <c r="A30" s="41"/>
      <c r="B30" s="253" t="s">
        <v>344</v>
      </c>
      <c r="C30" s="254"/>
      <c r="D30" s="255"/>
      <c r="E30" s="232" t="s">
        <v>276</v>
      </c>
      <c r="F30" s="233"/>
      <c r="G30" s="233"/>
      <c r="H30" s="233"/>
      <c r="I30" s="233"/>
      <c r="J30" s="234"/>
      <c r="K30" s="41"/>
    </row>
    <row r="31" spans="1:11" ht="14.25" customHeight="1">
      <c r="A31" s="41"/>
      <c r="B31" s="195"/>
      <c r="C31" s="196" t="s">
        <v>345</v>
      </c>
      <c r="D31" s="197"/>
      <c r="E31" s="198" t="s">
        <v>1346</v>
      </c>
      <c r="F31" s="199"/>
      <c r="G31" s="199"/>
      <c r="H31" s="199"/>
      <c r="I31" s="199"/>
      <c r="J31" s="200"/>
      <c r="K31" s="41"/>
    </row>
    <row r="32" spans="1:11" ht="14.25" customHeight="1">
      <c r="A32" s="41"/>
      <c r="B32" s="195"/>
      <c r="C32" s="196" t="s">
        <v>346</v>
      </c>
      <c r="D32" s="197"/>
      <c r="E32" s="198" t="s">
        <v>1345</v>
      </c>
      <c r="F32" s="199"/>
      <c r="G32" s="199"/>
      <c r="H32" s="199"/>
      <c r="I32" s="199"/>
      <c r="J32" s="200"/>
      <c r="K32" s="41"/>
    </row>
    <row r="33" spans="1:11" ht="14.25" customHeight="1">
      <c r="A33" s="41"/>
      <c r="B33" s="195"/>
      <c r="C33" s="196" t="s">
        <v>347</v>
      </c>
      <c r="D33" s="197"/>
      <c r="E33" s="198" t="s">
        <v>2461</v>
      </c>
      <c r="F33" s="199"/>
      <c r="G33" s="199"/>
      <c r="H33" s="199"/>
      <c r="I33" s="199"/>
      <c r="J33" s="200"/>
      <c r="K33" s="41"/>
    </row>
    <row r="34" spans="1:11" ht="14.25" customHeight="1">
      <c r="A34" s="41"/>
      <c r="B34" s="195"/>
      <c r="C34" s="196" t="s">
        <v>348</v>
      </c>
      <c r="D34" s="197"/>
      <c r="E34" s="232" t="s">
        <v>275</v>
      </c>
      <c r="F34" s="233"/>
      <c r="G34" s="233"/>
      <c r="H34" s="233"/>
      <c r="I34" s="233"/>
      <c r="J34" s="234"/>
      <c r="K34" s="41"/>
    </row>
    <row r="35" spans="1:11" ht="12.75" customHeight="1">
      <c r="A35" s="41"/>
      <c r="B35" s="253">
        <v>7</v>
      </c>
      <c r="C35" s="254">
        <v>4</v>
      </c>
      <c r="D35" s="255"/>
      <c r="E35" s="232" t="s">
        <v>273</v>
      </c>
      <c r="F35" s="233"/>
      <c r="G35" s="233"/>
      <c r="H35" s="233"/>
      <c r="I35" s="233"/>
      <c r="J35" s="234"/>
      <c r="K35" s="41"/>
    </row>
    <row r="36" spans="1:11" ht="13.5" customHeight="1">
      <c r="A36" s="41"/>
      <c r="B36" s="253">
        <v>8</v>
      </c>
      <c r="C36" s="254">
        <v>4</v>
      </c>
      <c r="D36" s="255"/>
      <c r="E36" s="232" t="s">
        <v>274</v>
      </c>
      <c r="F36" s="233"/>
      <c r="G36" s="233"/>
      <c r="H36" s="233"/>
      <c r="I36" s="233"/>
      <c r="J36" s="234"/>
      <c r="K36" s="41"/>
    </row>
    <row r="37" spans="1:11" ht="15" customHeight="1">
      <c r="A37" s="41"/>
      <c r="B37" s="253" t="s">
        <v>357</v>
      </c>
      <c r="C37" s="254">
        <v>4</v>
      </c>
      <c r="D37" s="255"/>
      <c r="E37" s="232" t="s">
        <v>277</v>
      </c>
      <c r="F37" s="233"/>
      <c r="G37" s="233"/>
      <c r="H37" s="233"/>
      <c r="I37" s="233"/>
      <c r="J37" s="234"/>
      <c r="K37" s="41"/>
    </row>
    <row r="38" spans="1:11" ht="15" customHeight="1">
      <c r="A38" s="41"/>
      <c r="B38" s="195"/>
      <c r="C38" s="196" t="s">
        <v>326</v>
      </c>
      <c r="D38" s="197"/>
      <c r="E38" s="232" t="s">
        <v>277</v>
      </c>
      <c r="F38" s="233"/>
      <c r="G38" s="233"/>
      <c r="H38" s="233"/>
      <c r="I38" s="233"/>
      <c r="J38" s="234"/>
      <c r="K38" s="41"/>
    </row>
    <row r="39" spans="1:11" ht="15" customHeight="1">
      <c r="A39" s="41"/>
      <c r="B39" s="195"/>
      <c r="C39" s="196" t="s">
        <v>327</v>
      </c>
      <c r="D39" s="197"/>
      <c r="E39" s="232" t="s">
        <v>277</v>
      </c>
      <c r="F39" s="233"/>
      <c r="G39" s="233"/>
      <c r="H39" s="233"/>
      <c r="I39" s="233"/>
      <c r="J39" s="234"/>
      <c r="K39" s="41"/>
    </row>
    <row r="40" spans="1:11" ht="15" customHeight="1">
      <c r="A40" s="41"/>
      <c r="B40" s="195"/>
      <c r="C40" s="196" t="s">
        <v>328</v>
      </c>
      <c r="D40" s="197"/>
      <c r="E40" s="232" t="s">
        <v>277</v>
      </c>
      <c r="F40" s="233"/>
      <c r="G40" s="233"/>
      <c r="H40" s="233"/>
      <c r="I40" s="233"/>
      <c r="J40" s="234"/>
      <c r="K40" s="41"/>
    </row>
    <row r="41" spans="1:11" ht="15" customHeight="1">
      <c r="A41" s="41"/>
      <c r="B41" s="195"/>
      <c r="C41" s="196" t="s">
        <v>333</v>
      </c>
      <c r="D41" s="197"/>
      <c r="E41" s="232" t="s">
        <v>277</v>
      </c>
      <c r="F41" s="233"/>
      <c r="G41" s="233"/>
      <c r="H41" s="233"/>
      <c r="I41" s="233"/>
      <c r="J41" s="234"/>
      <c r="K41" s="41"/>
    </row>
    <row r="42" spans="1:13" ht="14.25" customHeight="1">
      <c r="A42" s="41"/>
      <c r="B42" s="253">
        <v>10</v>
      </c>
      <c r="C42" s="254">
        <v>4</v>
      </c>
      <c r="D42" s="255"/>
      <c r="E42" s="232" t="s">
        <v>1350</v>
      </c>
      <c r="F42" s="233"/>
      <c r="G42" s="233"/>
      <c r="H42" s="233"/>
      <c r="I42" s="233"/>
      <c r="J42" s="234"/>
      <c r="K42" s="41"/>
      <c r="M42" s="30"/>
    </row>
    <row r="43" spans="1:11" ht="15" customHeight="1">
      <c r="A43" s="41"/>
      <c r="B43" s="253">
        <v>11</v>
      </c>
      <c r="C43" s="254">
        <v>4</v>
      </c>
      <c r="D43" s="255"/>
      <c r="E43" s="232" t="s">
        <v>2636</v>
      </c>
      <c r="F43" s="233"/>
      <c r="G43" s="233"/>
      <c r="H43" s="233"/>
      <c r="I43" s="233"/>
      <c r="J43" s="234"/>
      <c r="K43" s="41"/>
    </row>
    <row r="44" spans="1:11" ht="22.5" customHeight="1">
      <c r="A44" s="41"/>
      <c r="B44" s="253">
        <v>12</v>
      </c>
      <c r="C44" s="254">
        <v>4</v>
      </c>
      <c r="D44" s="255"/>
      <c r="E44" s="232" t="s">
        <v>366</v>
      </c>
      <c r="F44" s="233"/>
      <c r="G44" s="233"/>
      <c r="H44" s="233"/>
      <c r="I44" s="233"/>
      <c r="J44" s="234"/>
      <c r="K44" s="41"/>
    </row>
    <row r="45" spans="1:11" ht="15.75" customHeight="1">
      <c r="A45" s="41"/>
      <c r="B45" s="253">
        <v>13</v>
      </c>
      <c r="C45" s="254">
        <v>4</v>
      </c>
      <c r="D45" s="255"/>
      <c r="E45" s="235" t="s">
        <v>370</v>
      </c>
      <c r="F45" s="236"/>
      <c r="G45" s="236"/>
      <c r="H45" s="236"/>
      <c r="I45" s="236"/>
      <c r="J45" s="237"/>
      <c r="K45" s="41"/>
    </row>
    <row r="46" spans="1:11" ht="15" customHeight="1">
      <c r="A46" s="41"/>
      <c r="B46" s="253">
        <v>14</v>
      </c>
      <c r="C46" s="254"/>
      <c r="D46" s="255"/>
      <c r="E46" s="235" t="s">
        <v>370</v>
      </c>
      <c r="F46" s="236"/>
      <c r="G46" s="236"/>
      <c r="H46" s="236"/>
      <c r="I46" s="236"/>
      <c r="J46" s="237"/>
      <c r="K46" s="41"/>
    </row>
    <row r="47" spans="1:11" ht="15" customHeight="1">
      <c r="A47" s="41"/>
      <c r="B47" s="256">
        <v>15</v>
      </c>
      <c r="C47" s="256">
        <v>4</v>
      </c>
      <c r="D47" s="256"/>
      <c r="E47" s="235" t="s">
        <v>370</v>
      </c>
      <c r="F47" s="236"/>
      <c r="G47" s="236"/>
      <c r="H47" s="236"/>
      <c r="I47" s="236"/>
      <c r="J47" s="237"/>
      <c r="K47" s="41"/>
    </row>
    <row r="48" spans="1:11" ht="14.25" customHeight="1">
      <c r="A48" s="41"/>
      <c r="B48" s="201"/>
      <c r="C48" s="201"/>
      <c r="D48" s="202"/>
      <c r="E48" s="203"/>
      <c r="F48" s="203"/>
      <c r="G48" s="203"/>
      <c r="H48" s="204"/>
      <c r="I48" s="231"/>
      <c r="J48" s="231"/>
      <c r="K48" s="41"/>
    </row>
    <row r="49" spans="2:10" ht="12.75" customHeight="1">
      <c r="B49" s="34"/>
      <c r="C49" s="34"/>
      <c r="D49" s="35"/>
      <c r="E49" s="36"/>
      <c r="F49" s="36"/>
      <c r="G49" s="36"/>
      <c r="H49" s="31"/>
      <c r="I49" s="230"/>
      <c r="J49" s="230"/>
    </row>
    <row r="50" spans="2:10" ht="12.75" customHeight="1">
      <c r="B50" s="34"/>
      <c r="C50" s="34"/>
      <c r="D50" s="35"/>
      <c r="E50" s="36"/>
      <c r="F50" s="36"/>
      <c r="G50" s="36"/>
      <c r="H50" s="31"/>
      <c r="I50" s="230"/>
      <c r="J50" s="230"/>
    </row>
    <row r="51" spans="2:10" ht="12.75" customHeight="1">
      <c r="B51" s="34"/>
      <c r="C51" s="34"/>
      <c r="D51" s="35"/>
      <c r="E51" s="36"/>
      <c r="F51" s="36"/>
      <c r="G51" s="36"/>
      <c r="H51" s="31"/>
      <c r="I51" s="230"/>
      <c r="J51" s="230"/>
    </row>
    <row r="52" spans="2:10" ht="12.75" customHeight="1">
      <c r="B52" s="34"/>
      <c r="C52" s="34"/>
      <c r="D52" s="35"/>
      <c r="E52" s="36"/>
      <c r="F52" s="36"/>
      <c r="G52" s="36"/>
      <c r="H52" s="31"/>
      <c r="I52" s="230"/>
      <c r="J52" s="230"/>
    </row>
  </sheetData>
  <sheetProtection password="ECE7" sheet="1"/>
  <mergeCells count="57">
    <mergeCell ref="E40:J40"/>
    <mergeCell ref="B7:J7"/>
    <mergeCell ref="E1:I5"/>
    <mergeCell ref="B17:J17"/>
    <mergeCell ref="E26:J26"/>
    <mergeCell ref="B26:D26"/>
    <mergeCell ref="B28:D28"/>
    <mergeCell ref="B29:D29"/>
    <mergeCell ref="E25:J25"/>
    <mergeCell ref="E27:J27"/>
    <mergeCell ref="E28:J28"/>
    <mergeCell ref="E24:J24"/>
    <mergeCell ref="B24:D24"/>
    <mergeCell ref="B25:D25"/>
    <mergeCell ref="B27:D27"/>
    <mergeCell ref="B47:D47"/>
    <mergeCell ref="B30:D30"/>
    <mergeCell ref="B42:D42"/>
    <mergeCell ref="B43:D43"/>
    <mergeCell ref="B44:D44"/>
    <mergeCell ref="B45:D45"/>
    <mergeCell ref="B46:D46"/>
    <mergeCell ref="E45:J45"/>
    <mergeCell ref="E46:J46"/>
    <mergeCell ref="B19:D20"/>
    <mergeCell ref="B21:D21"/>
    <mergeCell ref="B22:D22"/>
    <mergeCell ref="B23:D23"/>
    <mergeCell ref="B35:D35"/>
    <mergeCell ref="E29:J29"/>
    <mergeCell ref="B36:D36"/>
    <mergeCell ref="B37:D37"/>
    <mergeCell ref="E44:J44"/>
    <mergeCell ref="E47:J47"/>
    <mergeCell ref="B9:J9"/>
    <mergeCell ref="H13:I13"/>
    <mergeCell ref="E19:J20"/>
    <mergeCell ref="E21:J21"/>
    <mergeCell ref="B10:J10"/>
    <mergeCell ref="B11:J11"/>
    <mergeCell ref="E22:J22"/>
    <mergeCell ref="E23:J23"/>
    <mergeCell ref="E36:J36"/>
    <mergeCell ref="E30:J30"/>
    <mergeCell ref="E37:J37"/>
    <mergeCell ref="E43:J43"/>
    <mergeCell ref="E35:J35"/>
    <mergeCell ref="E41:J41"/>
    <mergeCell ref="E42:J42"/>
    <mergeCell ref="E34:J34"/>
    <mergeCell ref="E38:J38"/>
    <mergeCell ref="E39:J39"/>
    <mergeCell ref="I51:J51"/>
    <mergeCell ref="I48:J48"/>
    <mergeCell ref="I49:J49"/>
    <mergeCell ref="I52:J52"/>
    <mergeCell ref="I50:J50"/>
  </mergeCells>
  <dataValidations count="1">
    <dataValidation type="list" allowBlank="1" showInputMessage="1" showErrorMessage="1" sqref="H44:H52 H22:H41">
      <formula1>choix</formula1>
    </dataValidation>
  </dataValidations>
  <printOptions/>
  <pageMargins left="0.3937007874015748" right="0.11811023622047245" top="0.4330708661417323" bottom="0.5118110236220472" header="0.15748031496062992" footer="0.31496062992125984"/>
  <pageSetup fitToHeight="1" fitToWidth="1" horizontalDpi="600" verticalDpi="600" orientation="portrait" paperSize="9" scale="96" r:id="rId2"/>
  <headerFooter alignWithMargins="0">
    <oddFooter>&amp;LDemande de fonds complémentaires pour les individus eb situation de handicap 2014-2015&amp;RV1 du 03/09/2014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showGridLines="0" zoomScalePageLayoutView="0" workbookViewId="0" topLeftCell="A1">
      <selection activeCell="B11" sqref="B11"/>
    </sheetView>
  </sheetViews>
  <sheetFormatPr defaultColWidth="11.421875" defaultRowHeight="12.75"/>
  <cols>
    <col min="1" max="1" width="18.57421875" style="0" customWidth="1"/>
    <col min="2" max="2" width="21.421875" style="0" customWidth="1"/>
    <col min="3" max="3" width="13.8515625" style="0" customWidth="1"/>
    <col min="4" max="4" width="3.57421875" style="0" customWidth="1"/>
    <col min="5" max="5" width="20.00390625" style="0" customWidth="1"/>
    <col min="6" max="6" width="16.7109375" style="0" customWidth="1"/>
    <col min="7" max="7" width="11.28125" style="0" customWidth="1"/>
    <col min="8" max="8" width="5.00390625" style="0" customWidth="1"/>
  </cols>
  <sheetData>
    <row r="1" spans="1:8" ht="12.75">
      <c r="A1" s="40"/>
      <c r="B1" s="41"/>
      <c r="C1" s="41"/>
      <c r="D1" s="41"/>
      <c r="E1" s="41"/>
      <c r="F1" s="41"/>
      <c r="G1" s="41"/>
      <c r="H1" s="41"/>
    </row>
    <row r="2" spans="1:8" ht="15">
      <c r="A2" s="42" t="s">
        <v>285</v>
      </c>
      <c r="B2" s="41"/>
      <c r="C2" s="41"/>
      <c r="D2" s="41"/>
      <c r="E2" s="41"/>
      <c r="F2" s="41"/>
      <c r="G2" s="41"/>
      <c r="H2" s="41"/>
    </row>
    <row r="3" spans="1:8" ht="12.75">
      <c r="A3" s="43"/>
      <c r="B3" s="41"/>
      <c r="C3" s="41"/>
      <c r="D3" s="41"/>
      <c r="E3" s="41"/>
      <c r="F3" s="41"/>
      <c r="G3" s="41"/>
      <c r="H3" s="41"/>
    </row>
    <row r="4" spans="1:8" ht="12.75">
      <c r="A4" s="44" t="s">
        <v>1322</v>
      </c>
      <c r="B4" s="41"/>
      <c r="C4" s="262"/>
      <c r="D4" s="263"/>
      <c r="E4" s="263"/>
      <c r="F4" s="263"/>
      <c r="G4" s="264"/>
      <c r="H4" s="45"/>
    </row>
    <row r="5" spans="1:8" ht="12.75">
      <c r="A5" s="44"/>
      <c r="B5" s="41"/>
      <c r="C5" s="41"/>
      <c r="D5" s="41"/>
      <c r="E5" s="41"/>
      <c r="F5" s="41"/>
      <c r="G5" s="41"/>
      <c r="H5" s="41"/>
    </row>
    <row r="6" spans="1:8" ht="12.75">
      <c r="A6" s="44" t="s">
        <v>1323</v>
      </c>
      <c r="B6" s="214"/>
      <c r="C6" s="46" t="s">
        <v>1943</v>
      </c>
      <c r="D6" s="41"/>
      <c r="E6" s="265"/>
      <c r="F6" s="265"/>
      <c r="G6" s="265"/>
      <c r="H6" s="41"/>
    </row>
    <row r="7" spans="1:8" ht="12.75">
      <c r="A7" s="44"/>
      <c r="B7" s="41"/>
      <c r="C7" s="41"/>
      <c r="D7" s="41"/>
      <c r="E7" s="41"/>
      <c r="F7" s="41"/>
      <c r="G7" s="41"/>
      <c r="H7" s="41"/>
    </row>
    <row r="8" spans="1:8" ht="12.75">
      <c r="A8" s="44" t="s">
        <v>1324</v>
      </c>
      <c r="B8" s="225"/>
      <c r="C8" s="226"/>
      <c r="D8" s="226"/>
      <c r="E8" s="226"/>
      <c r="F8" s="226"/>
      <c r="G8" s="227"/>
      <c r="H8" s="41"/>
    </row>
    <row r="9" spans="1:8" ht="12.75">
      <c r="A9" s="44"/>
      <c r="B9" s="228"/>
      <c r="C9" s="223"/>
      <c r="D9" s="223"/>
      <c r="E9" s="223"/>
      <c r="F9" s="223"/>
      <c r="G9" s="221"/>
      <c r="H9" s="41"/>
    </row>
    <row r="10" spans="1:8" ht="12.75">
      <c r="A10" s="44"/>
      <c r="B10" s="41"/>
      <c r="C10" s="41"/>
      <c r="D10" s="41"/>
      <c r="E10" s="41"/>
      <c r="F10" s="41"/>
      <c r="G10" s="41"/>
      <c r="H10" s="41"/>
    </row>
    <row r="11" spans="1:8" ht="12.75">
      <c r="A11" s="44" t="s">
        <v>1325</v>
      </c>
      <c r="B11" s="14"/>
      <c r="C11" s="41"/>
      <c r="D11" s="41"/>
      <c r="E11" s="44" t="s">
        <v>1326</v>
      </c>
      <c r="F11" s="222"/>
      <c r="G11" s="216"/>
      <c r="H11" s="41"/>
    </row>
    <row r="12" spans="1:8" ht="12.75">
      <c r="A12" s="40"/>
      <c r="B12" s="41"/>
      <c r="C12" s="41"/>
      <c r="D12" s="41"/>
      <c r="E12" s="41"/>
      <c r="F12" s="41"/>
      <c r="G12" s="41"/>
      <c r="H12" s="41"/>
    </row>
    <row r="13" spans="1:8" ht="12.75">
      <c r="A13" s="43" t="s">
        <v>227</v>
      </c>
      <c r="B13" s="41"/>
      <c r="C13" s="41"/>
      <c r="D13" s="41"/>
      <c r="E13" s="41"/>
      <c r="F13" s="41"/>
      <c r="G13" s="41"/>
      <c r="H13" s="41"/>
    </row>
    <row r="14" spans="1:8" ht="12.75">
      <c r="A14" s="43"/>
      <c r="B14" s="41"/>
      <c r="C14" s="41"/>
      <c r="D14" s="41"/>
      <c r="E14" s="41"/>
      <c r="F14" s="41"/>
      <c r="G14" s="41"/>
      <c r="H14" s="41"/>
    </row>
    <row r="15" spans="1:8" ht="12.75">
      <c r="A15" s="44" t="s">
        <v>1327</v>
      </c>
      <c r="B15" s="217"/>
      <c r="C15" s="218"/>
      <c r="D15" s="47"/>
      <c r="E15" s="41"/>
      <c r="F15" s="41"/>
      <c r="G15" s="41"/>
      <c r="H15" s="41"/>
    </row>
    <row r="16" spans="1:8" ht="12.75">
      <c r="A16" s="44"/>
      <c r="B16" s="48"/>
      <c r="C16" s="48"/>
      <c r="D16" s="47"/>
      <c r="E16" s="41"/>
      <c r="F16" s="41"/>
      <c r="G16" s="41"/>
      <c r="H16" s="41"/>
    </row>
    <row r="17" spans="1:8" ht="12.75">
      <c r="A17" s="44" t="s">
        <v>1328</v>
      </c>
      <c r="B17" s="217"/>
      <c r="C17" s="218"/>
      <c r="D17" s="47"/>
      <c r="E17" s="41"/>
      <c r="F17" s="41"/>
      <c r="G17" s="41"/>
      <c r="H17" s="41"/>
    </row>
    <row r="18" spans="1:8" ht="12.75">
      <c r="A18" s="40"/>
      <c r="B18" s="41"/>
      <c r="C18" s="41"/>
      <c r="D18" s="41"/>
      <c r="E18" s="41"/>
      <c r="F18" s="41"/>
      <c r="G18" s="41"/>
      <c r="H18" s="41"/>
    </row>
    <row r="19" spans="1:8" ht="12.75">
      <c r="A19" s="43" t="s">
        <v>278</v>
      </c>
      <c r="B19" s="41"/>
      <c r="C19" s="41"/>
      <c r="D19" s="41"/>
      <c r="E19" s="41"/>
      <c r="F19" s="41"/>
      <c r="G19" s="41"/>
      <c r="H19" s="41"/>
    </row>
    <row r="20" spans="1:8" ht="12.75">
      <c r="A20" s="40"/>
      <c r="B20" s="41"/>
      <c r="C20" s="41"/>
      <c r="D20" s="41"/>
      <c r="E20" s="41"/>
      <c r="F20" s="41"/>
      <c r="G20" s="41"/>
      <c r="H20" s="41"/>
    </row>
    <row r="21" spans="1:8" ht="12.75">
      <c r="A21" s="44" t="s">
        <v>1327</v>
      </c>
      <c r="B21" s="217"/>
      <c r="C21" s="218"/>
      <c r="D21" s="47"/>
      <c r="E21" s="41"/>
      <c r="F21" s="41"/>
      <c r="G21" s="41"/>
      <c r="H21" s="41"/>
    </row>
    <row r="22" spans="1:8" ht="12.75">
      <c r="A22" s="44"/>
      <c r="B22" s="47"/>
      <c r="C22" s="47"/>
      <c r="D22" s="47"/>
      <c r="E22" s="41"/>
      <c r="F22" s="41"/>
      <c r="G22" s="41"/>
      <c r="H22" s="41"/>
    </row>
    <row r="23" spans="1:8" ht="12.75">
      <c r="A23" s="44" t="s">
        <v>1329</v>
      </c>
      <c r="B23" s="217"/>
      <c r="C23" s="218"/>
      <c r="D23" s="41"/>
      <c r="E23" s="44" t="s">
        <v>1330</v>
      </c>
      <c r="F23" s="217"/>
      <c r="G23" s="218"/>
      <c r="H23" s="41"/>
    </row>
    <row r="24" spans="1:8" ht="12.75">
      <c r="A24" s="44"/>
      <c r="B24" s="41"/>
      <c r="C24" s="41"/>
      <c r="D24" s="41"/>
      <c r="E24" s="44"/>
      <c r="F24" s="41"/>
      <c r="G24" s="41"/>
      <c r="H24" s="41"/>
    </row>
    <row r="25" spans="1:8" ht="12.75">
      <c r="A25" s="44" t="s">
        <v>1331</v>
      </c>
      <c r="B25" s="217"/>
      <c r="C25" s="218"/>
      <c r="D25" s="41"/>
      <c r="E25" s="44" t="s">
        <v>1332</v>
      </c>
      <c r="F25" s="217"/>
      <c r="G25" s="218"/>
      <c r="H25" s="41"/>
    </row>
    <row r="26" spans="1:8" ht="12.75">
      <c r="A26" s="43"/>
      <c r="B26" s="41"/>
      <c r="C26" s="41"/>
      <c r="D26" s="41"/>
      <c r="E26" s="41"/>
      <c r="F26" s="41"/>
      <c r="G26" s="41"/>
      <c r="H26" s="41"/>
    </row>
    <row r="27" spans="1:8" ht="12.75">
      <c r="A27" s="43"/>
      <c r="B27" s="41"/>
      <c r="C27" s="41"/>
      <c r="D27" s="41"/>
      <c r="E27" s="41"/>
      <c r="F27" s="41"/>
      <c r="G27" s="41"/>
      <c r="H27" s="41"/>
    </row>
    <row r="28" spans="1:8" ht="15">
      <c r="A28" s="42" t="s">
        <v>286</v>
      </c>
      <c r="B28" s="41"/>
      <c r="C28" s="41"/>
      <c r="D28" s="41"/>
      <c r="E28" s="41"/>
      <c r="F28" s="41"/>
      <c r="G28" s="41"/>
      <c r="H28" s="41"/>
    </row>
    <row r="29" spans="1:8" ht="12.75">
      <c r="A29" s="49"/>
      <c r="B29" s="41"/>
      <c r="C29" s="41"/>
      <c r="D29" s="41"/>
      <c r="E29" s="41"/>
      <c r="F29" s="41"/>
      <c r="G29" s="41"/>
      <c r="H29" s="41"/>
    </row>
    <row r="30" spans="1:8" ht="12.75">
      <c r="A30" s="44" t="s">
        <v>1333</v>
      </c>
      <c r="B30" s="41"/>
      <c r="C30" s="217"/>
      <c r="D30" s="219"/>
      <c r="E30" s="219"/>
      <c r="F30" s="219"/>
      <c r="G30" s="218"/>
      <c r="H30" s="41"/>
    </row>
    <row r="31" spans="1:8" ht="12.75">
      <c r="A31" s="44"/>
      <c r="B31" s="41"/>
      <c r="C31" s="41"/>
      <c r="D31" s="41"/>
      <c r="E31" s="41"/>
      <c r="F31" s="41"/>
      <c r="G31" s="41"/>
      <c r="H31" s="41"/>
    </row>
    <row r="32" spans="1:8" ht="12.75">
      <c r="A32" s="44" t="s">
        <v>1323</v>
      </c>
      <c r="B32" s="14"/>
      <c r="C32" s="46" t="s">
        <v>1943</v>
      </c>
      <c r="D32" s="41"/>
      <c r="E32" s="44" t="s">
        <v>231</v>
      </c>
      <c r="F32" s="217"/>
      <c r="G32" s="218"/>
      <c r="H32" s="41"/>
    </row>
    <row r="33" spans="1:8" ht="12.75">
      <c r="A33" s="44"/>
      <c r="B33" s="41"/>
      <c r="C33" s="41"/>
      <c r="D33" s="41"/>
      <c r="E33" s="41"/>
      <c r="F33" s="41"/>
      <c r="G33" s="41"/>
      <c r="H33" s="41"/>
    </row>
    <row r="34" spans="1:8" ht="12.75">
      <c r="A34" s="44" t="s">
        <v>1324</v>
      </c>
      <c r="B34" s="220"/>
      <c r="C34" s="257"/>
      <c r="D34" s="257"/>
      <c r="E34" s="257"/>
      <c r="F34" s="257"/>
      <c r="G34" s="258"/>
      <c r="H34" s="41"/>
    </row>
    <row r="35" spans="1:8" ht="12.75">
      <c r="A35" s="44"/>
      <c r="B35" s="259"/>
      <c r="C35" s="260"/>
      <c r="D35" s="260"/>
      <c r="E35" s="260"/>
      <c r="F35" s="260"/>
      <c r="G35" s="261"/>
      <c r="H35" s="41"/>
    </row>
    <row r="36" spans="1:8" ht="12.75">
      <c r="A36" s="44"/>
      <c r="B36" s="41"/>
      <c r="C36" s="41"/>
      <c r="D36" s="41"/>
      <c r="E36" s="41"/>
      <c r="F36" s="41"/>
      <c r="G36" s="41"/>
      <c r="H36" s="41"/>
    </row>
    <row r="37" spans="1:8" ht="12.75">
      <c r="A37" s="44" t="s">
        <v>1325</v>
      </c>
      <c r="B37" s="14"/>
      <c r="C37" s="41"/>
      <c r="D37" s="41"/>
      <c r="E37" s="44" t="s">
        <v>1326</v>
      </c>
      <c r="F37" s="217"/>
      <c r="G37" s="218"/>
      <c r="H37" s="41"/>
    </row>
    <row r="38" spans="1:8" ht="12.75">
      <c r="A38" s="44"/>
      <c r="B38" s="41"/>
      <c r="C38" s="41"/>
      <c r="D38" s="41"/>
      <c r="E38" s="41"/>
      <c r="F38" s="41"/>
      <c r="G38" s="41"/>
      <c r="H38" s="41"/>
    </row>
    <row r="39" spans="1:8" ht="12.75">
      <c r="A39" s="44" t="s">
        <v>1334</v>
      </c>
      <c r="B39" s="16"/>
      <c r="C39" s="41"/>
      <c r="D39" s="41"/>
      <c r="E39" s="41"/>
      <c r="F39" s="41"/>
      <c r="G39" s="41"/>
      <c r="H39" s="41"/>
    </row>
    <row r="40" spans="1:8" ht="12.75">
      <c r="A40" s="41"/>
      <c r="B40" s="41"/>
      <c r="C40" s="41"/>
      <c r="D40" s="41"/>
      <c r="E40" s="41"/>
      <c r="F40" s="41"/>
      <c r="G40" s="41"/>
      <c r="H40" s="41"/>
    </row>
    <row r="41" spans="1:8" ht="12.75">
      <c r="A41" s="41"/>
      <c r="B41" s="41"/>
      <c r="C41" s="41"/>
      <c r="D41" s="41"/>
      <c r="E41" s="41"/>
      <c r="F41" s="41"/>
      <c r="G41" s="41"/>
      <c r="H41" s="41"/>
    </row>
    <row r="42" spans="1:8" ht="12.75">
      <c r="A42" s="41"/>
      <c r="B42" s="41"/>
      <c r="C42" s="41"/>
      <c r="D42" s="41"/>
      <c r="E42" s="41"/>
      <c r="F42" s="41"/>
      <c r="G42" s="41"/>
      <c r="H42" s="41"/>
    </row>
    <row r="43" spans="1:8" ht="12.75">
      <c r="A43" s="41"/>
      <c r="B43" s="41"/>
      <c r="C43" s="41"/>
      <c r="D43" s="41"/>
      <c r="E43" s="41"/>
      <c r="F43" s="41"/>
      <c r="G43" s="41"/>
      <c r="H43" s="41"/>
    </row>
    <row r="44" spans="1:8" ht="12.75">
      <c r="A44" s="8"/>
      <c r="B44" s="8"/>
      <c r="C44" s="8"/>
      <c r="D44" s="8"/>
      <c r="E44" s="8"/>
      <c r="F44" s="8"/>
      <c r="G44" s="8"/>
      <c r="H44" s="8"/>
    </row>
    <row r="45" spans="1:8" ht="12.75">
      <c r="A45" s="8"/>
      <c r="B45" s="8"/>
      <c r="C45" s="8"/>
      <c r="D45" s="8"/>
      <c r="E45" s="8"/>
      <c r="F45" s="8"/>
      <c r="G45" s="8"/>
      <c r="H45" s="8"/>
    </row>
    <row r="46" spans="1:8" ht="12.75">
      <c r="A46" s="8"/>
      <c r="B46" s="8"/>
      <c r="C46" s="8"/>
      <c r="D46" s="8"/>
      <c r="E46" s="8"/>
      <c r="F46" s="8"/>
      <c r="G46" s="8"/>
      <c r="H46" s="8"/>
    </row>
    <row r="47" spans="1:8" ht="12.75">
      <c r="A47" s="8"/>
      <c r="B47" s="8"/>
      <c r="C47" s="8"/>
      <c r="D47" s="8"/>
      <c r="E47" s="8"/>
      <c r="F47" s="8"/>
      <c r="G47" s="8"/>
      <c r="H47" s="8"/>
    </row>
    <row r="48" spans="1:8" ht="12.75">
      <c r="A48" s="8"/>
      <c r="B48" s="8"/>
      <c r="C48" s="8"/>
      <c r="D48" s="8"/>
      <c r="E48" s="8"/>
      <c r="F48" s="8"/>
      <c r="G48" s="8"/>
      <c r="H48" s="8"/>
    </row>
    <row r="49" spans="1:8" ht="12.75">
      <c r="A49" s="8"/>
      <c r="B49" s="8"/>
      <c r="C49" s="8"/>
      <c r="D49" s="8"/>
      <c r="E49" s="8"/>
      <c r="F49" s="8"/>
      <c r="G49" s="8"/>
      <c r="H49" s="8"/>
    </row>
    <row r="50" spans="1:8" ht="12.75">
      <c r="A50" s="8"/>
      <c r="B50" s="8"/>
      <c r="C50" s="8"/>
      <c r="D50" s="8"/>
      <c r="E50" s="8"/>
      <c r="F50" s="8"/>
      <c r="G50" s="8"/>
      <c r="H50" s="8"/>
    </row>
    <row r="51" spans="1:8" ht="12.75">
      <c r="A51" s="8"/>
      <c r="B51" s="8"/>
      <c r="C51" s="8"/>
      <c r="D51" s="8"/>
      <c r="E51" s="8"/>
      <c r="F51" s="8"/>
      <c r="G51" s="8"/>
      <c r="H51" s="8"/>
    </row>
    <row r="52" spans="1:8" ht="12.75">
      <c r="A52" s="8"/>
      <c r="B52" s="8"/>
      <c r="C52" s="8"/>
      <c r="D52" s="8"/>
      <c r="E52" s="8"/>
      <c r="F52" s="8"/>
      <c r="G52" s="8"/>
      <c r="H52" s="8"/>
    </row>
  </sheetData>
  <sheetProtection password="ECE7" sheet="1"/>
  <mergeCells count="15">
    <mergeCell ref="F37:G37"/>
    <mergeCell ref="B34:G35"/>
    <mergeCell ref="C4:G4"/>
    <mergeCell ref="E6:G6"/>
    <mergeCell ref="F32:G32"/>
    <mergeCell ref="F25:G25"/>
    <mergeCell ref="F23:G23"/>
    <mergeCell ref="B21:C21"/>
    <mergeCell ref="B23:C23"/>
    <mergeCell ref="B25:C25"/>
    <mergeCell ref="C30:G30"/>
    <mergeCell ref="B8:G9"/>
    <mergeCell ref="F11:G11"/>
    <mergeCell ref="B15:C15"/>
    <mergeCell ref="B17:C17"/>
  </mergeCells>
  <printOptions/>
  <pageMargins left="0.2755905511811024" right="0.3937007874015748" top="0.984251968503937" bottom="0.984251968503937" header="0.5118110236220472" footer="0.5118110236220472"/>
  <pageSetup fitToHeight="1" fitToWidth="1" horizontalDpi="600" verticalDpi="600" orientation="portrait" paperSize="9" scale="89" r:id="rId1"/>
  <headerFooter alignWithMargins="0">
    <oddFooter>&amp;LDemande de fonds complémentaires pour les individus en situation de handicap - Convention 2014&amp;RV1 du 03/09/2014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showGridLines="0" zoomScalePageLayoutView="0" workbookViewId="0" topLeftCell="A1">
      <selection activeCell="M14" sqref="M14"/>
    </sheetView>
  </sheetViews>
  <sheetFormatPr defaultColWidth="11.421875" defaultRowHeight="12.75"/>
  <cols>
    <col min="1" max="1" width="18.8515625" style="0" customWidth="1"/>
    <col min="2" max="2" width="21.421875" style="0" customWidth="1"/>
    <col min="3" max="3" width="15.57421875" style="0" customWidth="1"/>
    <col min="4" max="4" width="11.00390625" style="0" customWidth="1"/>
    <col min="5" max="5" width="10.57421875" style="0" customWidth="1"/>
    <col min="6" max="6" width="16.7109375" style="0" customWidth="1"/>
    <col min="7" max="7" width="6.8515625" style="0" customWidth="1"/>
    <col min="8" max="8" width="3.8515625" style="0" customWidth="1"/>
  </cols>
  <sheetData>
    <row r="1" spans="1:8" ht="18" customHeight="1">
      <c r="A1" s="42" t="s">
        <v>268</v>
      </c>
      <c r="B1" s="42"/>
      <c r="C1" s="42"/>
      <c r="D1" s="42"/>
      <c r="E1" s="42"/>
      <c r="F1" s="42"/>
      <c r="G1" s="42"/>
      <c r="H1" s="42"/>
    </row>
    <row r="2" spans="1:8" ht="12.75">
      <c r="A2" s="40"/>
      <c r="B2" s="41"/>
      <c r="C2" s="41"/>
      <c r="D2" s="41"/>
      <c r="E2" s="41"/>
      <c r="F2" s="41"/>
      <c r="G2" s="41"/>
      <c r="H2" s="41"/>
    </row>
    <row r="3" spans="1:8" ht="12.75">
      <c r="A3" s="40"/>
      <c r="B3" s="41"/>
      <c r="C3" s="41"/>
      <c r="D3" s="41"/>
      <c r="E3" s="41"/>
      <c r="F3" s="41"/>
      <c r="G3" s="41"/>
      <c r="H3" s="41"/>
    </row>
    <row r="4" spans="1:8" ht="12.75">
      <c r="A4" s="44" t="s">
        <v>279</v>
      </c>
      <c r="B4" s="16"/>
      <c r="C4" s="46" t="s">
        <v>289</v>
      </c>
      <c r="D4" s="41"/>
      <c r="E4" s="44"/>
      <c r="F4" s="45"/>
      <c r="G4" s="41"/>
      <c r="H4" s="41"/>
    </row>
    <row r="5" spans="1:8" ht="12.75">
      <c r="A5" s="44"/>
      <c r="B5" s="41"/>
      <c r="C5" s="41"/>
      <c r="D5" s="41"/>
      <c r="E5" s="41"/>
      <c r="F5" s="41"/>
      <c r="G5" s="41"/>
      <c r="H5" s="41"/>
    </row>
    <row r="6" spans="1:8" ht="12.75">
      <c r="A6" s="44" t="s">
        <v>1327</v>
      </c>
      <c r="B6" s="267"/>
      <c r="C6" s="216"/>
      <c r="D6" s="41"/>
      <c r="E6" s="41"/>
      <c r="F6" s="41"/>
      <c r="G6" s="41"/>
      <c r="H6" s="41"/>
    </row>
    <row r="7" spans="1:8" ht="12.75">
      <c r="A7" s="44"/>
      <c r="B7" s="41"/>
      <c r="C7" s="41"/>
      <c r="D7" s="41"/>
      <c r="E7" s="41"/>
      <c r="F7" s="41"/>
      <c r="G7" s="41"/>
      <c r="H7" s="41"/>
    </row>
    <row r="8" spans="1:8" ht="12.75">
      <c r="A8" s="44" t="s">
        <v>1324</v>
      </c>
      <c r="B8" s="225"/>
      <c r="C8" s="226"/>
      <c r="D8" s="226"/>
      <c r="E8" s="226"/>
      <c r="F8" s="227"/>
      <c r="G8" s="41"/>
      <c r="H8" s="41"/>
    </row>
    <row r="9" spans="1:8" ht="12.75">
      <c r="A9" s="44" t="s">
        <v>1944</v>
      </c>
      <c r="B9" s="228"/>
      <c r="C9" s="223"/>
      <c r="D9" s="223"/>
      <c r="E9" s="223"/>
      <c r="F9" s="221"/>
      <c r="G9" s="41"/>
      <c r="H9" s="41"/>
    </row>
    <row r="10" spans="1:8" ht="12.75">
      <c r="A10" s="44"/>
      <c r="B10" s="41"/>
      <c r="C10" s="41"/>
      <c r="D10" s="41"/>
      <c r="E10" s="41"/>
      <c r="F10" s="41"/>
      <c r="G10" s="41"/>
      <c r="H10" s="41"/>
    </row>
    <row r="11" spans="1:8" ht="12.75">
      <c r="A11" s="44" t="s">
        <v>1325</v>
      </c>
      <c r="B11" s="16"/>
      <c r="C11" s="41"/>
      <c r="D11" s="41"/>
      <c r="E11" s="44" t="s">
        <v>1326</v>
      </c>
      <c r="F11" s="14"/>
      <c r="G11" s="41"/>
      <c r="H11" s="41"/>
    </row>
    <row r="12" spans="1:8" ht="12.75">
      <c r="A12" s="44"/>
      <c r="B12" s="41"/>
      <c r="C12" s="41"/>
      <c r="D12" s="41"/>
      <c r="E12" s="41"/>
      <c r="F12" s="41"/>
      <c r="G12" s="41"/>
      <c r="H12" s="41"/>
    </row>
    <row r="13" spans="1:8" ht="12.75">
      <c r="A13" s="44" t="s">
        <v>1330</v>
      </c>
      <c r="B13" s="222"/>
      <c r="C13" s="216"/>
      <c r="D13" s="41"/>
      <c r="E13" s="44" t="s">
        <v>1335</v>
      </c>
      <c r="F13" s="17"/>
      <c r="G13" s="41"/>
      <c r="H13" s="41"/>
    </row>
    <row r="14" spans="1:8" ht="12.75">
      <c r="A14" s="41"/>
      <c r="B14" s="41"/>
      <c r="C14" s="41"/>
      <c r="D14" s="41"/>
      <c r="E14" s="41"/>
      <c r="F14" s="41"/>
      <c r="G14" s="41"/>
      <c r="H14" s="41"/>
    </row>
    <row r="15" spans="1:8" ht="12.75">
      <c r="A15" s="44" t="s">
        <v>280</v>
      </c>
      <c r="B15" s="14"/>
      <c r="C15" s="50" t="s">
        <v>287</v>
      </c>
      <c r="D15" s="41"/>
      <c r="E15" s="41"/>
      <c r="F15" s="41"/>
      <c r="G15" s="41"/>
      <c r="H15" s="41"/>
    </row>
    <row r="16" spans="1:8" ht="12.75">
      <c r="A16" s="44"/>
      <c r="B16" s="41"/>
      <c r="C16" s="41"/>
      <c r="D16" s="41"/>
      <c r="E16" s="41"/>
      <c r="F16" s="41"/>
      <c r="G16" s="41"/>
      <c r="H16" s="41"/>
    </row>
    <row r="17" spans="1:8" ht="12.75">
      <c r="A17" s="44" t="s">
        <v>2462</v>
      </c>
      <c r="B17" s="51" t="s">
        <v>1337</v>
      </c>
      <c r="C17" s="18"/>
      <c r="D17" s="266" t="s">
        <v>1336</v>
      </c>
      <c r="E17" s="266"/>
      <c r="F17" s="18"/>
      <c r="G17" s="41"/>
      <c r="H17" s="41"/>
    </row>
    <row r="18" spans="1:8" ht="12.75">
      <c r="A18" s="44"/>
      <c r="B18" s="51"/>
      <c r="C18" s="45"/>
      <c r="D18" s="52"/>
      <c r="E18" s="52"/>
      <c r="F18" s="45"/>
      <c r="G18" s="41"/>
      <c r="H18" s="41"/>
    </row>
    <row r="19" spans="1:8" ht="12.75">
      <c r="A19" s="44" t="s">
        <v>1338</v>
      </c>
      <c r="B19" s="222"/>
      <c r="C19" s="216"/>
      <c r="D19" s="52"/>
      <c r="E19" s="52"/>
      <c r="F19" s="45"/>
      <c r="G19" s="41"/>
      <c r="H19" s="41"/>
    </row>
    <row r="20" spans="1:8" ht="12.75">
      <c r="A20" s="40"/>
      <c r="B20" s="41"/>
      <c r="C20" s="41"/>
      <c r="D20" s="41"/>
      <c r="E20" s="41"/>
      <c r="F20" s="41"/>
      <c r="G20" s="41"/>
      <c r="H20" s="41"/>
    </row>
    <row r="21" spans="1:8" ht="12.75">
      <c r="A21" s="44" t="s">
        <v>1339</v>
      </c>
      <c r="B21" s="19"/>
      <c r="C21" s="50" t="s">
        <v>288</v>
      </c>
      <c r="D21" s="46"/>
      <c r="E21" s="46"/>
      <c r="F21" s="46"/>
      <c r="G21" s="45"/>
      <c r="H21" s="41"/>
    </row>
    <row r="22" spans="1:8" ht="12.75">
      <c r="A22" s="43"/>
      <c r="B22" s="41"/>
      <c r="C22" s="41"/>
      <c r="D22" s="41"/>
      <c r="E22" s="41"/>
      <c r="F22" s="41"/>
      <c r="G22" s="41"/>
      <c r="H22" s="41"/>
    </row>
    <row r="23" spans="1:8" ht="12.75">
      <c r="A23" s="43"/>
      <c r="B23" s="41"/>
      <c r="C23" s="41"/>
      <c r="D23" s="41"/>
      <c r="E23" s="41"/>
      <c r="F23" s="41"/>
      <c r="G23" s="41"/>
      <c r="H23" s="41"/>
    </row>
    <row r="24" spans="1:8" ht="12.75">
      <c r="A24" s="41"/>
      <c r="B24" s="41"/>
      <c r="C24" s="41"/>
      <c r="D24" s="41"/>
      <c r="E24" s="41"/>
      <c r="F24" s="41"/>
      <c r="G24" s="41"/>
      <c r="H24" s="41"/>
    </row>
    <row r="25" spans="1:8" ht="12.75">
      <c r="A25" s="53" t="s">
        <v>2463</v>
      </c>
      <c r="B25" s="53"/>
      <c r="C25" s="53"/>
      <c r="D25" s="41"/>
      <c r="E25" s="41"/>
      <c r="F25" s="41"/>
      <c r="G25" s="41"/>
      <c r="H25" s="41"/>
    </row>
    <row r="26" spans="1:8" ht="12.75">
      <c r="A26" s="41"/>
      <c r="B26" s="41"/>
      <c r="C26" s="41"/>
      <c r="D26" s="41"/>
      <c r="E26" s="41"/>
      <c r="F26" s="41"/>
      <c r="G26" s="41"/>
      <c r="H26" s="41"/>
    </row>
    <row r="39" spans="1:8" ht="12.75">
      <c r="A39" s="8"/>
      <c r="B39" s="8"/>
      <c r="C39" s="8"/>
      <c r="D39" s="8"/>
      <c r="E39" s="8"/>
      <c r="F39" s="8"/>
      <c r="G39" s="8"/>
      <c r="H39" s="8"/>
    </row>
    <row r="40" spans="1:8" ht="12.75">
      <c r="A40" s="8"/>
      <c r="B40" s="8"/>
      <c r="C40" s="8"/>
      <c r="D40" s="8"/>
      <c r="E40" s="8"/>
      <c r="F40" s="8"/>
      <c r="G40" s="8"/>
      <c r="H40" s="8"/>
    </row>
    <row r="41" spans="1:8" ht="12.75">
      <c r="A41" s="8"/>
      <c r="B41" s="8"/>
      <c r="C41" s="8"/>
      <c r="D41" s="8"/>
      <c r="E41" s="8"/>
      <c r="F41" s="8"/>
      <c r="G41" s="8"/>
      <c r="H41" s="8"/>
    </row>
    <row r="42" spans="1:8" ht="12.75">
      <c r="A42" s="8"/>
      <c r="B42" s="8"/>
      <c r="C42" s="8"/>
      <c r="D42" s="8"/>
      <c r="E42" s="8"/>
      <c r="F42" s="8"/>
      <c r="G42" s="8"/>
      <c r="H42" s="8"/>
    </row>
    <row r="43" spans="1:8" ht="12.75">
      <c r="A43" s="8"/>
      <c r="B43" s="8"/>
      <c r="C43" s="8"/>
      <c r="D43" s="8"/>
      <c r="E43" s="8"/>
      <c r="F43" s="8"/>
      <c r="G43" s="8"/>
      <c r="H43" s="8"/>
    </row>
    <row r="44" spans="1:8" ht="12.75">
      <c r="A44" s="8"/>
      <c r="B44" s="8"/>
      <c r="C44" s="8"/>
      <c r="D44" s="8"/>
      <c r="E44" s="8"/>
      <c r="F44" s="8"/>
      <c r="G44" s="8"/>
      <c r="H44" s="8"/>
    </row>
    <row r="45" spans="1:8" ht="12.75">
      <c r="A45" s="8"/>
      <c r="B45" s="8"/>
      <c r="C45" s="8"/>
      <c r="D45" s="8"/>
      <c r="E45" s="8"/>
      <c r="F45" s="8"/>
      <c r="G45" s="8"/>
      <c r="H45" s="8"/>
    </row>
    <row r="46" spans="1:8" ht="12.75">
      <c r="A46" s="8"/>
      <c r="B46" s="8"/>
      <c r="C46" s="8"/>
      <c r="D46" s="8"/>
      <c r="E46" s="8"/>
      <c r="F46" s="8"/>
      <c r="G46" s="8"/>
      <c r="H46" s="8"/>
    </row>
    <row r="47" spans="1:8" ht="12.75">
      <c r="A47" s="8"/>
      <c r="B47" s="8"/>
      <c r="C47" s="8"/>
      <c r="D47" s="8"/>
      <c r="E47" s="8"/>
      <c r="F47" s="8"/>
      <c r="G47" s="8"/>
      <c r="H47" s="8"/>
    </row>
    <row r="48" spans="1:8" ht="12.75">
      <c r="A48" s="8"/>
      <c r="B48" s="8"/>
      <c r="C48" s="8"/>
      <c r="D48" s="8"/>
      <c r="E48" s="8"/>
      <c r="F48" s="8"/>
      <c r="G48" s="8"/>
      <c r="H48" s="8"/>
    </row>
    <row r="49" spans="1:8" ht="12.75">
      <c r="A49" s="8"/>
      <c r="B49" s="8"/>
      <c r="C49" s="8"/>
      <c r="D49" s="8"/>
      <c r="E49" s="8"/>
      <c r="F49" s="8"/>
      <c r="G49" s="8"/>
      <c r="H49" s="8"/>
    </row>
    <row r="50" spans="1:8" ht="12.75">
      <c r="A50" s="8"/>
      <c r="B50" s="8"/>
      <c r="C50" s="8"/>
      <c r="D50" s="8"/>
      <c r="E50" s="8"/>
      <c r="F50" s="8"/>
      <c r="G50" s="8"/>
      <c r="H50" s="8"/>
    </row>
    <row r="51" spans="1:8" ht="12.75">
      <c r="A51" s="8"/>
      <c r="B51" s="8"/>
      <c r="C51" s="8"/>
      <c r="D51" s="8"/>
      <c r="E51" s="8"/>
      <c r="F51" s="8"/>
      <c r="G51" s="8"/>
      <c r="H51" s="8"/>
    </row>
    <row r="52" spans="1:8" ht="12.75">
      <c r="A52" s="8"/>
      <c r="B52" s="8"/>
      <c r="C52" s="8"/>
      <c r="D52" s="8"/>
      <c r="E52" s="8"/>
      <c r="F52" s="8"/>
      <c r="G52" s="8"/>
      <c r="H52" s="8"/>
    </row>
    <row r="53" spans="1:8" ht="12.75">
      <c r="A53" s="8"/>
      <c r="B53" s="8"/>
      <c r="C53" s="8"/>
      <c r="D53" s="8"/>
      <c r="E53" s="8"/>
      <c r="F53" s="8"/>
      <c r="G53" s="8"/>
      <c r="H53" s="8"/>
    </row>
    <row r="54" spans="1:8" ht="12.75">
      <c r="A54" s="8"/>
      <c r="B54" s="8"/>
      <c r="C54" s="8"/>
      <c r="D54" s="8"/>
      <c r="E54" s="8"/>
      <c r="F54" s="8"/>
      <c r="G54" s="8"/>
      <c r="H54" s="8"/>
    </row>
  </sheetData>
  <sheetProtection password="ECE7" sheet="1"/>
  <mergeCells count="5">
    <mergeCell ref="B6:C6"/>
    <mergeCell ref="D17:E17"/>
    <mergeCell ref="B19:C19"/>
    <mergeCell ref="B13:C13"/>
    <mergeCell ref="B8:F9"/>
  </mergeCells>
  <dataValidations count="1">
    <dataValidation type="list" allowBlank="1" showInputMessage="1" showErrorMessage="1" sqref="B4">
      <formula1>Typemobilite</formula1>
    </dataValidation>
  </dataValidations>
  <printOptions/>
  <pageMargins left="0.2755905511811024" right="0.3937007874015748" top="0.984251968503937" bottom="0.984251968503937" header="0.5118110236220472" footer="0.5118110236220472"/>
  <pageSetup fitToHeight="0" fitToWidth="1" horizontalDpi="600" verticalDpi="600" orientation="portrait" paperSize="9" scale="94" r:id="rId1"/>
  <headerFooter alignWithMargins="0">
    <oddFooter>&amp;LDemande de fonds complémentaires pour les individus en situation de handicap - Convention 2014&amp;RV1 du 03/09/2014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showGridLines="0" zoomScalePageLayoutView="0" workbookViewId="0" topLeftCell="A1">
      <selection activeCell="J36" sqref="J36"/>
    </sheetView>
  </sheetViews>
  <sheetFormatPr defaultColWidth="11.421875" defaultRowHeight="12.75"/>
  <cols>
    <col min="1" max="1" width="3.57421875" style="8" customWidth="1"/>
    <col min="2" max="2" width="3.7109375" style="8" customWidth="1"/>
    <col min="3" max="3" width="29.57421875" style="8" customWidth="1"/>
    <col min="4" max="4" width="7.7109375" style="8" customWidth="1"/>
    <col min="5" max="5" width="3.28125" style="8" customWidth="1"/>
    <col min="6" max="6" width="12.00390625" style="8" customWidth="1"/>
    <col min="7" max="7" width="21.421875" style="8" customWidth="1"/>
    <col min="8" max="8" width="14.8515625" style="8" customWidth="1"/>
    <col min="9" max="9" width="23.421875" style="8" customWidth="1"/>
    <col min="10" max="10" width="22.57421875" style="8" customWidth="1"/>
    <col min="11" max="11" width="3.00390625" style="8" customWidth="1"/>
    <col min="12" max="12" width="15.421875" style="8" customWidth="1"/>
    <col min="13" max="13" width="11.421875" style="8" customWidth="1"/>
    <col min="14" max="14" width="3.140625" style="8" customWidth="1"/>
    <col min="15" max="16384" width="11.421875" style="8" customWidth="1"/>
  </cols>
  <sheetData>
    <row r="1" spans="1:14" ht="19.5" customHeight="1">
      <c r="A1" s="41"/>
      <c r="B1" s="41"/>
      <c r="C1" s="273" t="s">
        <v>240</v>
      </c>
      <c r="D1" s="273"/>
      <c r="E1" s="273"/>
      <c r="F1" s="273"/>
      <c r="G1" s="273"/>
      <c r="H1" s="273"/>
      <c r="I1" s="41"/>
      <c r="J1" s="41"/>
      <c r="K1" s="41"/>
      <c r="L1" s="41"/>
      <c r="M1" s="41"/>
      <c r="N1" s="41"/>
    </row>
    <row r="2" spans="1:14" ht="13.5" customHeight="1" thickBot="1">
      <c r="A2" s="41"/>
      <c r="B2" s="41"/>
      <c r="C2" s="40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13.5" customHeight="1">
      <c r="A3" s="41"/>
      <c r="B3" s="57"/>
      <c r="C3" s="58"/>
      <c r="D3" s="59"/>
      <c r="E3" s="59"/>
      <c r="F3" s="59"/>
      <c r="G3" s="59"/>
      <c r="H3" s="59"/>
      <c r="I3" s="59"/>
      <c r="J3" s="59"/>
      <c r="K3" s="59"/>
      <c r="L3" s="59"/>
      <c r="M3" s="59"/>
      <c r="N3" s="61"/>
    </row>
    <row r="4" spans="1:14" ht="12.75" customHeight="1">
      <c r="A4" s="41"/>
      <c r="B4" s="61"/>
      <c r="C4" s="42" t="s">
        <v>290</v>
      </c>
      <c r="D4" s="62"/>
      <c r="E4" s="62"/>
      <c r="F4" s="45"/>
      <c r="G4" s="45"/>
      <c r="H4" s="45"/>
      <c r="I4" s="45"/>
      <c r="J4" s="45"/>
      <c r="K4" s="45"/>
      <c r="L4" s="45"/>
      <c r="M4" s="45"/>
      <c r="N4" s="61"/>
    </row>
    <row r="5" spans="1:14" ht="12.75">
      <c r="A5" s="41"/>
      <c r="B5" s="61"/>
      <c r="C5" s="64"/>
      <c r="D5" s="45"/>
      <c r="E5" s="45"/>
      <c r="F5" s="45"/>
      <c r="G5" s="45"/>
      <c r="H5" s="45"/>
      <c r="I5" s="45"/>
      <c r="J5" s="45"/>
      <c r="K5" s="45"/>
      <c r="L5" s="45"/>
      <c r="M5" s="45"/>
      <c r="N5" s="61"/>
    </row>
    <row r="6" spans="1:14" ht="12.75">
      <c r="A6" s="41"/>
      <c r="B6" s="61"/>
      <c r="C6" s="64"/>
      <c r="D6" s="65" t="s">
        <v>1944</v>
      </c>
      <c r="E6" s="45"/>
      <c r="F6" s="45"/>
      <c r="G6" s="173"/>
      <c r="H6" s="38"/>
      <c r="I6" s="290" t="s">
        <v>262</v>
      </c>
      <c r="J6" s="290"/>
      <c r="K6" s="290"/>
      <c r="L6" s="290"/>
      <c r="M6" s="45"/>
      <c r="N6" s="61"/>
    </row>
    <row r="7" spans="1:14" ht="12.75">
      <c r="A7" s="41"/>
      <c r="B7" s="61"/>
      <c r="C7" s="64"/>
      <c r="D7" s="45"/>
      <c r="E7" s="45"/>
      <c r="F7" s="45"/>
      <c r="G7" s="173"/>
      <c r="H7" s="38"/>
      <c r="I7" s="45"/>
      <c r="J7" s="45"/>
      <c r="K7" s="45"/>
      <c r="L7" s="45"/>
      <c r="M7" s="45"/>
      <c r="N7" s="61"/>
    </row>
    <row r="8" spans="1:14" ht="12.75" customHeight="1">
      <c r="A8" s="41"/>
      <c r="B8" s="61"/>
      <c r="C8" s="66" t="s">
        <v>233</v>
      </c>
      <c r="D8" s="45"/>
      <c r="E8" s="67"/>
      <c r="F8" s="67"/>
      <c r="G8" s="173"/>
      <c r="H8" s="38"/>
      <c r="I8" s="66" t="s">
        <v>233</v>
      </c>
      <c r="J8" s="45"/>
      <c r="K8" s="45"/>
      <c r="L8" s="45"/>
      <c r="M8" s="45"/>
      <c r="N8" s="61"/>
    </row>
    <row r="9" spans="1:14" ht="12.75" customHeight="1">
      <c r="A9" s="41"/>
      <c r="B9" s="61"/>
      <c r="C9" s="68" t="s">
        <v>234</v>
      </c>
      <c r="D9" s="275"/>
      <c r="E9" s="276"/>
      <c r="F9" s="67"/>
      <c r="G9" s="173"/>
      <c r="H9" s="38"/>
      <c r="I9" s="68" t="s">
        <v>234</v>
      </c>
      <c r="J9" s="20"/>
      <c r="K9" s="45"/>
      <c r="L9" s="45"/>
      <c r="M9" s="45"/>
      <c r="N9" s="61"/>
    </row>
    <row r="10" spans="1:14" ht="12.75" customHeight="1">
      <c r="A10" s="41"/>
      <c r="B10" s="61"/>
      <c r="C10" s="68" t="s">
        <v>235</v>
      </c>
      <c r="D10" s="275"/>
      <c r="E10" s="276"/>
      <c r="F10" s="67"/>
      <c r="G10" s="173"/>
      <c r="H10" s="38"/>
      <c r="I10" s="68" t="s">
        <v>235</v>
      </c>
      <c r="J10" s="20"/>
      <c r="K10" s="45"/>
      <c r="L10" s="45"/>
      <c r="M10" s="45"/>
      <c r="N10" s="61"/>
    </row>
    <row r="11" spans="1:14" ht="12.75" customHeight="1">
      <c r="A11" s="41"/>
      <c r="B11" s="61"/>
      <c r="C11" s="68" t="s">
        <v>236</v>
      </c>
      <c r="D11" s="275"/>
      <c r="E11" s="276"/>
      <c r="F11" s="67"/>
      <c r="G11" s="173"/>
      <c r="H11" s="38"/>
      <c r="I11" s="68" t="s">
        <v>236</v>
      </c>
      <c r="J11" s="20"/>
      <c r="K11" s="45"/>
      <c r="L11" s="45"/>
      <c r="M11" s="45"/>
      <c r="N11" s="61"/>
    </row>
    <row r="12" spans="1:14" ht="12.75" customHeight="1">
      <c r="A12" s="41"/>
      <c r="B12" s="61"/>
      <c r="C12" s="64"/>
      <c r="D12" s="47"/>
      <c r="E12" s="67"/>
      <c r="F12" s="67"/>
      <c r="G12" s="173"/>
      <c r="H12" s="38"/>
      <c r="I12" s="45"/>
      <c r="J12" s="45"/>
      <c r="K12" s="45"/>
      <c r="L12" s="45"/>
      <c r="M12" s="45"/>
      <c r="N12" s="61"/>
    </row>
    <row r="13" spans="1:16" ht="12.75">
      <c r="A13" s="41"/>
      <c r="B13" s="61"/>
      <c r="C13" s="66" t="s">
        <v>1341</v>
      </c>
      <c r="D13" s="275"/>
      <c r="E13" s="276"/>
      <c r="F13" s="67"/>
      <c r="G13" s="173"/>
      <c r="H13" s="38"/>
      <c r="I13" s="66" t="s">
        <v>1341</v>
      </c>
      <c r="J13" s="20"/>
      <c r="K13" s="45"/>
      <c r="L13" s="67"/>
      <c r="M13" s="174"/>
      <c r="N13" s="175"/>
      <c r="O13" s="33"/>
      <c r="P13" s="1"/>
    </row>
    <row r="14" spans="1:16" ht="12.75" customHeight="1">
      <c r="A14" s="41"/>
      <c r="B14" s="61"/>
      <c r="C14" s="66"/>
      <c r="D14" s="47"/>
      <c r="E14" s="67"/>
      <c r="F14" s="67"/>
      <c r="G14" s="173"/>
      <c r="H14" s="38"/>
      <c r="I14" s="65"/>
      <c r="J14" s="45"/>
      <c r="K14" s="45"/>
      <c r="L14" s="45"/>
      <c r="M14" s="45"/>
      <c r="N14" s="61"/>
      <c r="O14" s="1"/>
      <c r="P14" s="1"/>
    </row>
    <row r="15" spans="1:16" ht="12.75" customHeight="1">
      <c r="A15" s="41"/>
      <c r="B15" s="61"/>
      <c r="C15" s="66" t="s">
        <v>1340</v>
      </c>
      <c r="D15" s="275"/>
      <c r="E15" s="276"/>
      <c r="F15" s="67"/>
      <c r="G15" s="173"/>
      <c r="H15" s="38"/>
      <c r="I15" s="66" t="s">
        <v>1340</v>
      </c>
      <c r="J15" s="20"/>
      <c r="K15" s="45"/>
      <c r="L15" s="67"/>
      <c r="M15" s="174"/>
      <c r="N15" s="175"/>
      <c r="O15" s="33"/>
      <c r="P15" s="1"/>
    </row>
    <row r="16" spans="1:16" ht="12.75">
      <c r="A16" s="41"/>
      <c r="B16" s="61"/>
      <c r="C16" s="64"/>
      <c r="D16" s="47"/>
      <c r="E16" s="67"/>
      <c r="F16" s="67"/>
      <c r="G16" s="173"/>
      <c r="H16" s="38"/>
      <c r="I16" s="45"/>
      <c r="J16" s="45"/>
      <c r="K16" s="45"/>
      <c r="L16" s="45"/>
      <c r="M16" s="45"/>
      <c r="N16" s="61"/>
      <c r="O16" s="1"/>
      <c r="P16" s="1"/>
    </row>
    <row r="17" spans="1:16" ht="12.75">
      <c r="A17" s="41"/>
      <c r="B17" s="61"/>
      <c r="C17" s="64"/>
      <c r="D17" s="47"/>
      <c r="E17" s="67"/>
      <c r="F17" s="67"/>
      <c r="G17" s="173"/>
      <c r="H17" s="38"/>
      <c r="I17" s="45"/>
      <c r="J17" s="45"/>
      <c r="K17" s="45"/>
      <c r="L17" s="45"/>
      <c r="M17" s="45"/>
      <c r="N17" s="61"/>
      <c r="O17" s="1"/>
      <c r="P17" s="1"/>
    </row>
    <row r="18" spans="1:16" ht="12.75" customHeight="1">
      <c r="A18" s="41"/>
      <c r="B18" s="61"/>
      <c r="C18" s="66" t="s">
        <v>237</v>
      </c>
      <c r="D18" s="47"/>
      <c r="E18" s="45"/>
      <c r="F18" s="45"/>
      <c r="G18" s="173"/>
      <c r="H18" s="38"/>
      <c r="I18" s="66" t="s">
        <v>237</v>
      </c>
      <c r="J18" s="47"/>
      <c r="K18" s="45"/>
      <c r="L18" s="45"/>
      <c r="M18" s="67"/>
      <c r="N18" s="176"/>
      <c r="O18" s="1"/>
      <c r="P18" s="1"/>
    </row>
    <row r="19" spans="1:16" ht="12.75">
      <c r="A19" s="41"/>
      <c r="B19" s="61"/>
      <c r="C19" s="68" t="s">
        <v>238</v>
      </c>
      <c r="D19" s="275"/>
      <c r="E19" s="276"/>
      <c r="F19" s="67"/>
      <c r="G19" s="173"/>
      <c r="H19" s="38"/>
      <c r="I19" s="68" t="s">
        <v>238</v>
      </c>
      <c r="J19" s="20"/>
      <c r="K19" s="45"/>
      <c r="L19" s="67"/>
      <c r="M19" s="174"/>
      <c r="N19" s="175"/>
      <c r="O19" s="1"/>
      <c r="P19" s="1"/>
    </row>
    <row r="20" spans="1:16" ht="12.75" customHeight="1">
      <c r="A20" s="41"/>
      <c r="B20" s="61"/>
      <c r="C20" s="68" t="s">
        <v>239</v>
      </c>
      <c r="D20" s="275"/>
      <c r="E20" s="276"/>
      <c r="F20" s="45"/>
      <c r="G20" s="173"/>
      <c r="H20" s="38"/>
      <c r="I20" s="68" t="s">
        <v>239</v>
      </c>
      <c r="J20" s="20"/>
      <c r="K20" s="45"/>
      <c r="L20" s="45"/>
      <c r="M20" s="69"/>
      <c r="N20" s="176"/>
      <c r="O20" s="1"/>
      <c r="P20" s="1"/>
    </row>
    <row r="21" spans="1:14" ht="12.75" customHeight="1" thickBot="1">
      <c r="A21" s="41"/>
      <c r="B21" s="70"/>
      <c r="C21" s="71"/>
      <c r="D21" s="72"/>
      <c r="E21" s="73"/>
      <c r="F21" s="73"/>
      <c r="G21" s="74"/>
      <c r="H21" s="73"/>
      <c r="I21" s="73"/>
      <c r="J21" s="73"/>
      <c r="K21" s="73"/>
      <c r="L21" s="73"/>
      <c r="M21" s="73"/>
      <c r="N21" s="61"/>
    </row>
    <row r="22" spans="1:14" ht="12.75" customHeight="1" thickBot="1">
      <c r="A22" s="41"/>
      <c r="B22" s="41"/>
      <c r="C22" s="44"/>
      <c r="D22" s="76"/>
      <c r="E22" s="45"/>
      <c r="F22" s="45"/>
      <c r="G22" s="67"/>
      <c r="H22" s="41"/>
      <c r="I22" s="41"/>
      <c r="J22" s="41"/>
      <c r="K22" s="41"/>
      <c r="L22" s="41"/>
      <c r="M22" s="41"/>
      <c r="N22" s="41"/>
    </row>
    <row r="23" spans="1:14" ht="12.75">
      <c r="A23" s="41"/>
      <c r="B23" s="57"/>
      <c r="C23" s="77"/>
      <c r="D23" s="59"/>
      <c r="E23" s="78"/>
      <c r="F23" s="59"/>
      <c r="G23" s="59"/>
      <c r="H23" s="59"/>
      <c r="I23" s="59"/>
      <c r="J23" s="59"/>
      <c r="K23" s="59"/>
      <c r="L23" s="59"/>
      <c r="M23" s="60"/>
      <c r="N23" s="41"/>
    </row>
    <row r="24" spans="1:14" ht="15">
      <c r="A24" s="41"/>
      <c r="B24" s="61"/>
      <c r="C24" s="42" t="s">
        <v>267</v>
      </c>
      <c r="D24" s="42"/>
      <c r="E24" s="42"/>
      <c r="F24" s="45"/>
      <c r="G24" s="45"/>
      <c r="H24" s="45"/>
      <c r="I24" s="45"/>
      <c r="J24" s="45"/>
      <c r="K24" s="45"/>
      <c r="L24" s="45"/>
      <c r="M24" s="63"/>
      <c r="N24" s="41"/>
    </row>
    <row r="25" spans="1:14" ht="16.5" customHeight="1">
      <c r="A25" s="41"/>
      <c r="B25" s="61"/>
      <c r="C25" s="273" t="s">
        <v>263</v>
      </c>
      <c r="D25" s="273"/>
      <c r="E25" s="273"/>
      <c r="F25" s="273"/>
      <c r="G25" s="273"/>
      <c r="H25" s="273"/>
      <c r="I25" s="79"/>
      <c r="J25" s="45"/>
      <c r="K25" s="45"/>
      <c r="L25" s="45"/>
      <c r="M25" s="63"/>
      <c r="N25" s="41"/>
    </row>
    <row r="26" spans="1:14" ht="16.5" customHeight="1">
      <c r="A26" s="41"/>
      <c r="B26" s="61"/>
      <c r="C26" s="272" t="s">
        <v>266</v>
      </c>
      <c r="D26" s="272"/>
      <c r="E26" s="272"/>
      <c r="F26" s="272"/>
      <c r="G26" s="272"/>
      <c r="H26" s="272"/>
      <c r="I26" s="272"/>
      <c r="J26" s="272"/>
      <c r="K26" s="272"/>
      <c r="L26" s="272"/>
      <c r="M26" s="63"/>
      <c r="N26" s="41"/>
    </row>
    <row r="27" spans="1:14" ht="27.75" customHeight="1">
      <c r="A27" s="41"/>
      <c r="B27" s="61"/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63"/>
      <c r="N27" s="41"/>
    </row>
    <row r="28" spans="1:14" ht="21" customHeight="1">
      <c r="A28" s="41"/>
      <c r="B28" s="61"/>
      <c r="C28" s="287"/>
      <c r="D28" s="287"/>
      <c r="E28" s="287"/>
      <c r="F28" s="80"/>
      <c r="G28" s="80"/>
      <c r="H28" s="80"/>
      <c r="I28" s="80"/>
      <c r="J28" s="81"/>
      <c r="K28" s="45"/>
      <c r="L28" s="45"/>
      <c r="M28" s="63"/>
      <c r="N28" s="41"/>
    </row>
    <row r="29" spans="1:14" ht="32.25" customHeight="1">
      <c r="A29" s="41"/>
      <c r="B29" s="61"/>
      <c r="C29" s="279" t="s">
        <v>1300</v>
      </c>
      <c r="D29" s="280"/>
      <c r="E29" s="281"/>
      <c r="F29" s="56"/>
      <c r="G29" s="82" t="s">
        <v>291</v>
      </c>
      <c r="H29" s="55"/>
      <c r="I29" s="82" t="s">
        <v>292</v>
      </c>
      <c r="J29" s="171">
        <f>F29*H29</f>
        <v>0</v>
      </c>
      <c r="K29" s="45"/>
      <c r="L29" s="291" t="s">
        <v>293</v>
      </c>
      <c r="M29" s="292"/>
      <c r="N29" s="41"/>
    </row>
    <row r="30" spans="1:14" ht="32.25" customHeight="1">
      <c r="A30" s="41"/>
      <c r="B30" s="61"/>
      <c r="C30" s="278" t="s">
        <v>264</v>
      </c>
      <c r="D30" s="278"/>
      <c r="E30" s="278"/>
      <c r="F30" s="56"/>
      <c r="G30" s="82" t="s">
        <v>291</v>
      </c>
      <c r="H30" s="55"/>
      <c r="I30" s="82" t="s">
        <v>292</v>
      </c>
      <c r="J30" s="171">
        <f>F30*H30</f>
        <v>0</v>
      </c>
      <c r="K30" s="45"/>
      <c r="L30" s="291" t="s">
        <v>295</v>
      </c>
      <c r="M30" s="292"/>
      <c r="N30" s="41"/>
    </row>
    <row r="31" spans="1:14" ht="15" customHeight="1">
      <c r="A31" s="41"/>
      <c r="B31" s="61"/>
      <c r="C31" s="83"/>
      <c r="D31" s="83"/>
      <c r="E31" s="83"/>
      <c r="F31" s="84"/>
      <c r="G31" s="85"/>
      <c r="H31" s="84"/>
      <c r="I31" s="85"/>
      <c r="J31" s="86"/>
      <c r="K31" s="45"/>
      <c r="L31" s="45"/>
      <c r="M31" s="63"/>
      <c r="N31" s="41"/>
    </row>
    <row r="32" spans="1:14" ht="24.75" customHeight="1">
      <c r="A32" s="41"/>
      <c r="B32" s="61"/>
      <c r="C32" s="282" t="s">
        <v>354</v>
      </c>
      <c r="D32" s="282"/>
      <c r="E32" s="282"/>
      <c r="F32" s="282"/>
      <c r="G32" s="282"/>
      <c r="H32" s="282"/>
      <c r="I32" s="282"/>
      <c r="J32" s="87" t="s">
        <v>298</v>
      </c>
      <c r="K32" s="45"/>
      <c r="L32" s="45"/>
      <c r="M32" s="63"/>
      <c r="N32" s="45"/>
    </row>
    <row r="33" spans="1:14" ht="18" customHeight="1">
      <c r="A33" s="41"/>
      <c r="B33" s="61"/>
      <c r="C33" s="88" t="s">
        <v>297</v>
      </c>
      <c r="D33" s="283"/>
      <c r="E33" s="283"/>
      <c r="F33" s="283"/>
      <c r="G33" s="283"/>
      <c r="H33" s="283"/>
      <c r="I33" s="284"/>
      <c r="J33" s="172"/>
      <c r="K33" s="45"/>
      <c r="L33" s="288" t="s">
        <v>335</v>
      </c>
      <c r="M33" s="289"/>
      <c r="N33" s="45"/>
    </row>
    <row r="34" spans="1:14" ht="18" customHeight="1">
      <c r="A34" s="41"/>
      <c r="B34" s="61"/>
      <c r="C34" s="88" t="s">
        <v>297</v>
      </c>
      <c r="D34" s="285"/>
      <c r="E34" s="285"/>
      <c r="F34" s="285"/>
      <c r="G34" s="285"/>
      <c r="H34" s="285"/>
      <c r="I34" s="286"/>
      <c r="J34" s="172"/>
      <c r="K34" s="45"/>
      <c r="L34" s="288" t="s">
        <v>336</v>
      </c>
      <c r="M34" s="289"/>
      <c r="N34" s="45"/>
    </row>
    <row r="35" spans="1:14" ht="18" customHeight="1">
      <c r="A35" s="41"/>
      <c r="B35" s="61"/>
      <c r="C35" s="88" t="s">
        <v>297</v>
      </c>
      <c r="D35" s="285"/>
      <c r="E35" s="285"/>
      <c r="F35" s="285"/>
      <c r="G35" s="285"/>
      <c r="H35" s="285"/>
      <c r="I35" s="286"/>
      <c r="J35" s="172"/>
      <c r="K35" s="45"/>
      <c r="L35" s="288" t="s">
        <v>337</v>
      </c>
      <c r="M35" s="289"/>
      <c r="N35" s="45"/>
    </row>
    <row r="36" spans="1:14" ht="18" customHeight="1">
      <c r="A36" s="41"/>
      <c r="B36" s="61"/>
      <c r="C36" s="88" t="s">
        <v>297</v>
      </c>
      <c r="D36" s="285"/>
      <c r="E36" s="285"/>
      <c r="F36" s="285"/>
      <c r="G36" s="285"/>
      <c r="H36" s="285"/>
      <c r="I36" s="286"/>
      <c r="J36" s="172"/>
      <c r="K36" s="45"/>
      <c r="L36" s="288" t="s">
        <v>338</v>
      </c>
      <c r="M36" s="289"/>
      <c r="N36" s="45"/>
    </row>
    <row r="37" spans="1:14" ht="21.75" customHeight="1">
      <c r="A37" s="41"/>
      <c r="B37" s="61"/>
      <c r="C37" s="89"/>
      <c r="D37" s="89"/>
      <c r="E37" s="89"/>
      <c r="F37" s="90"/>
      <c r="G37" s="91"/>
      <c r="H37" s="90"/>
      <c r="I37" s="91"/>
      <c r="J37" s="92"/>
      <c r="K37" s="45"/>
      <c r="L37" s="45"/>
      <c r="M37" s="63"/>
      <c r="N37" s="41"/>
    </row>
    <row r="38" spans="1:14" ht="18" customHeight="1">
      <c r="A38" s="41"/>
      <c r="B38" s="61"/>
      <c r="C38" s="279" t="s">
        <v>265</v>
      </c>
      <c r="D38" s="280"/>
      <c r="E38" s="280"/>
      <c r="F38" s="280"/>
      <c r="G38" s="280"/>
      <c r="H38" s="280"/>
      <c r="I38" s="281"/>
      <c r="J38" s="171">
        <f>J29+J30+J33+J34+J35+J36</f>
        <v>0</v>
      </c>
      <c r="K38" s="45"/>
      <c r="L38" s="45"/>
      <c r="M38" s="63"/>
      <c r="N38" s="41"/>
    </row>
    <row r="39" spans="1:14" ht="18" customHeight="1" thickBot="1">
      <c r="A39" s="41"/>
      <c r="B39" s="70"/>
      <c r="C39" s="93"/>
      <c r="D39" s="93"/>
      <c r="E39" s="93"/>
      <c r="F39" s="93"/>
      <c r="G39" s="93"/>
      <c r="H39" s="93"/>
      <c r="I39" s="93"/>
      <c r="J39" s="94"/>
      <c r="K39" s="73"/>
      <c r="L39" s="73"/>
      <c r="M39" s="75"/>
      <c r="N39" s="41"/>
    </row>
    <row r="40" spans="1:14" ht="12.75">
      <c r="A40" s="41"/>
      <c r="B40" s="41"/>
      <c r="C40" s="44"/>
      <c r="D40" s="41"/>
      <c r="E40" s="67"/>
      <c r="F40" s="45"/>
      <c r="G40" s="45"/>
      <c r="H40" s="41"/>
      <c r="I40" s="41"/>
      <c r="J40" s="41"/>
      <c r="K40" s="41"/>
      <c r="L40" s="41"/>
      <c r="M40" s="41"/>
      <c r="N40" s="41"/>
    </row>
    <row r="41" spans="1:14" ht="12.75">
      <c r="A41" s="41"/>
      <c r="B41" s="41"/>
      <c r="C41" s="44"/>
      <c r="D41" s="41"/>
      <c r="E41" s="67"/>
      <c r="F41" s="45"/>
      <c r="G41" s="45"/>
      <c r="H41" s="41"/>
      <c r="I41" s="41"/>
      <c r="J41" s="41"/>
      <c r="K41" s="41"/>
      <c r="L41" s="41"/>
      <c r="M41" s="41"/>
      <c r="N41" s="41"/>
    </row>
    <row r="42" spans="3:7" ht="12.75">
      <c r="C42" s="7"/>
      <c r="E42" s="9"/>
      <c r="F42" s="1"/>
      <c r="G42" s="1"/>
    </row>
    <row r="43" spans="3:7" ht="12.75">
      <c r="C43" s="7"/>
      <c r="E43" s="9"/>
      <c r="F43" s="1"/>
      <c r="G43" s="1"/>
    </row>
    <row r="44" spans="3:7" ht="12.75">
      <c r="C44" s="7"/>
      <c r="E44" s="9"/>
      <c r="F44" s="1"/>
      <c r="G44" s="1"/>
    </row>
    <row r="45" spans="3:7" ht="12.75">
      <c r="C45" s="7"/>
      <c r="E45" s="9"/>
      <c r="F45" s="1"/>
      <c r="G45" s="1"/>
    </row>
    <row r="46" spans="3:7" ht="12.75">
      <c r="C46" s="7"/>
      <c r="E46" s="9"/>
      <c r="F46" s="1"/>
      <c r="G46" s="1"/>
    </row>
    <row r="47" spans="3:7" ht="12.75">
      <c r="C47" s="7"/>
      <c r="E47" s="9"/>
      <c r="F47" s="1"/>
      <c r="G47" s="1"/>
    </row>
    <row r="48" spans="3:7" ht="12.75">
      <c r="C48" s="7"/>
      <c r="E48" s="9"/>
      <c r="F48" s="1"/>
      <c r="G48" s="1"/>
    </row>
    <row r="49" spans="3:7" ht="12.75">
      <c r="C49" s="7"/>
      <c r="E49" s="9"/>
      <c r="F49" s="1"/>
      <c r="G49" s="1"/>
    </row>
    <row r="50" spans="3:7" ht="12.75">
      <c r="C50" s="7"/>
      <c r="E50" s="9"/>
      <c r="F50" s="1"/>
      <c r="G50" s="1"/>
    </row>
    <row r="51" spans="3:7" ht="12.75">
      <c r="C51" s="10"/>
      <c r="D51" s="11"/>
      <c r="E51" s="1"/>
      <c r="F51" s="12"/>
      <c r="G51" s="1"/>
    </row>
    <row r="52" spans="3:7" ht="12.75">
      <c r="C52" s="277"/>
      <c r="D52" s="277"/>
      <c r="E52" s="277"/>
      <c r="F52" s="24"/>
      <c r="G52" s="24"/>
    </row>
    <row r="53" spans="3:7" ht="12.75">
      <c r="C53" s="271"/>
      <c r="D53" s="271"/>
      <c r="E53" s="271"/>
      <c r="F53" s="23"/>
      <c r="G53" s="13"/>
    </row>
    <row r="54" spans="3:7" ht="12.75">
      <c r="C54" s="271"/>
      <c r="D54" s="271"/>
      <c r="E54" s="271"/>
      <c r="F54" s="23"/>
      <c r="G54" s="13"/>
    </row>
    <row r="55" spans="3:12" ht="25.5" customHeight="1">
      <c r="C55" s="274"/>
      <c r="D55" s="274"/>
      <c r="E55" s="274"/>
      <c r="F55" s="23"/>
      <c r="G55" s="13"/>
      <c r="H55" s="29"/>
      <c r="I55" s="29"/>
      <c r="J55" s="29"/>
      <c r="K55" s="29"/>
      <c r="L55" s="29"/>
    </row>
    <row r="56" spans="3:7" ht="12.75">
      <c r="C56" s="274"/>
      <c r="D56" s="274"/>
      <c r="E56" s="274"/>
      <c r="F56" s="23"/>
      <c r="G56" s="13"/>
    </row>
    <row r="57" spans="3:7" ht="12.75">
      <c r="C57" s="274"/>
      <c r="D57" s="274"/>
      <c r="E57" s="274"/>
      <c r="F57" s="23"/>
      <c r="G57" s="13"/>
    </row>
    <row r="58" spans="3:7" ht="12.75">
      <c r="C58" s="274"/>
      <c r="D58" s="274"/>
      <c r="E58" s="274"/>
      <c r="F58" s="23"/>
      <c r="G58" s="13"/>
    </row>
    <row r="59" spans="3:7" ht="12.75">
      <c r="C59" s="270"/>
      <c r="D59" s="270"/>
      <c r="E59" s="270"/>
      <c r="F59" s="37"/>
      <c r="G59" s="13"/>
    </row>
    <row r="60" ht="12.75"/>
    <row r="61" spans="3:8" ht="12.75">
      <c r="C61" s="268"/>
      <c r="D61" s="268"/>
      <c r="E61" s="268"/>
      <c r="F61" s="268"/>
      <c r="G61" s="268"/>
      <c r="H61" s="268"/>
    </row>
    <row r="62" spans="3:8" ht="12.75">
      <c r="C62" s="268"/>
      <c r="D62" s="268"/>
      <c r="E62" s="268"/>
      <c r="F62" s="268"/>
      <c r="G62" s="268"/>
      <c r="H62" s="268"/>
    </row>
    <row r="63" spans="3:8" ht="12.75">
      <c r="C63" s="268"/>
      <c r="D63" s="268"/>
      <c r="E63" s="268"/>
      <c r="F63" s="268"/>
      <c r="G63" s="268"/>
      <c r="H63" s="268"/>
    </row>
    <row r="64" spans="3:8" ht="12.75">
      <c r="C64" s="268"/>
      <c r="D64" s="268"/>
      <c r="E64" s="268"/>
      <c r="F64" s="268"/>
      <c r="G64" s="268"/>
      <c r="H64" s="268"/>
    </row>
    <row r="65" ht="12.75"/>
    <row r="66" spans="3:7" ht="24" customHeight="1">
      <c r="C66" s="271"/>
      <c r="D66" s="271"/>
      <c r="E66" s="271"/>
      <c r="F66" s="23"/>
      <c r="G66" s="13"/>
    </row>
    <row r="67" spans="3:7" ht="25.5" customHeight="1">
      <c r="C67" s="270"/>
      <c r="D67" s="270"/>
      <c r="E67" s="270"/>
      <c r="F67" s="24"/>
      <c r="G67" s="13"/>
    </row>
    <row r="68" spans="3:7" ht="15">
      <c r="C68" s="25"/>
      <c r="D68" s="1"/>
      <c r="E68" s="1"/>
      <c r="F68" s="1"/>
      <c r="G68" s="1"/>
    </row>
    <row r="69" spans="3:7" ht="12.75">
      <c r="C69" s="1"/>
      <c r="D69" s="1"/>
      <c r="E69" s="1"/>
      <c r="F69" s="1"/>
      <c r="G69" s="1"/>
    </row>
    <row r="70" spans="3:7" ht="12.75">
      <c r="C70" s="26"/>
      <c r="D70" s="269"/>
      <c r="E70" s="269"/>
      <c r="F70" s="269"/>
      <c r="G70" s="269"/>
    </row>
  </sheetData>
  <sheetProtection password="ECE7" sheet="1"/>
  <mergeCells count="38">
    <mergeCell ref="L36:M36"/>
    <mergeCell ref="I6:L6"/>
    <mergeCell ref="L29:M29"/>
    <mergeCell ref="L30:M30"/>
    <mergeCell ref="L33:M33"/>
    <mergeCell ref="L34:M34"/>
    <mergeCell ref="L35:M35"/>
    <mergeCell ref="D34:I34"/>
    <mergeCell ref="D35:I35"/>
    <mergeCell ref="D15:E15"/>
    <mergeCell ref="C28:E28"/>
    <mergeCell ref="C25:H25"/>
    <mergeCell ref="D19:E19"/>
    <mergeCell ref="D9:E9"/>
    <mergeCell ref="D10:E10"/>
    <mergeCell ref="D11:E11"/>
    <mergeCell ref="D13:E13"/>
    <mergeCell ref="C54:E54"/>
    <mergeCell ref="C30:E30"/>
    <mergeCell ref="C38:I38"/>
    <mergeCell ref="C29:E29"/>
    <mergeCell ref="C32:I32"/>
    <mergeCell ref="D33:I33"/>
    <mergeCell ref="D36:I36"/>
    <mergeCell ref="C26:L27"/>
    <mergeCell ref="C1:H1"/>
    <mergeCell ref="C55:E55"/>
    <mergeCell ref="C59:E59"/>
    <mergeCell ref="C56:E56"/>
    <mergeCell ref="C57:E57"/>
    <mergeCell ref="C58:E58"/>
    <mergeCell ref="D20:E20"/>
    <mergeCell ref="C53:E53"/>
    <mergeCell ref="C52:E52"/>
    <mergeCell ref="C61:H64"/>
    <mergeCell ref="D70:G70"/>
    <mergeCell ref="C67:E67"/>
    <mergeCell ref="C66:E66"/>
  </mergeCells>
  <dataValidations count="1">
    <dataValidation type="list" allowBlank="1" showInputMessage="1" showErrorMessage="1" sqref="D15 D13 D19:D20 D9:D11 J9:J11 J15 J13 J19:J20">
      <formula1>choix</formula1>
    </dataValidation>
  </dataValidations>
  <printOptions horizontalCentered="1"/>
  <pageMargins left="0.2755905511811024" right="0.15748031496062992" top="0.984251968503937" bottom="0.984251968503937" header="0.5118110236220472" footer="0.5118110236220472"/>
  <pageSetup fitToHeight="1" fitToWidth="1" horizontalDpi="600" verticalDpi="600" orientation="landscape" paperSize="9" scale="71" r:id="rId1"/>
  <headerFooter alignWithMargins="0">
    <oddFooter>&amp;LDemande de fonds complémentaires pour les individus en situation de handicap - Convention 2014&amp;RVersion 1 du 03/09/2014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showGridLines="0" zoomScalePageLayoutView="0" workbookViewId="0" topLeftCell="A1">
      <selection activeCell="P13" sqref="P13"/>
    </sheetView>
  </sheetViews>
  <sheetFormatPr defaultColWidth="11.421875" defaultRowHeight="12.75"/>
  <cols>
    <col min="1" max="1" width="3.421875" style="0" customWidth="1"/>
    <col min="2" max="2" width="3.140625" style="0" customWidth="1"/>
    <col min="3" max="3" width="29.57421875" style="0" customWidth="1"/>
    <col min="4" max="4" width="11.8515625" style="0" customWidth="1"/>
    <col min="5" max="5" width="6.7109375" style="0" customWidth="1"/>
    <col min="7" max="7" width="14.421875" style="0" customWidth="1"/>
    <col min="8" max="8" width="15.140625" style="0" customWidth="1"/>
    <col min="9" max="9" width="13.140625" style="0" customWidth="1"/>
    <col min="10" max="10" width="16.7109375" style="0" customWidth="1"/>
    <col min="11" max="11" width="2.140625" style="0" customWidth="1"/>
    <col min="12" max="12" width="15.140625" style="0" customWidth="1"/>
    <col min="13" max="13" width="9.140625" style="0" customWidth="1"/>
    <col min="14" max="14" width="3.28125" style="0" customWidth="1"/>
    <col min="17" max="22" width="0" style="0" hidden="1" customWidth="1"/>
  </cols>
  <sheetData>
    <row r="1" spans="1:21" ht="39" customHeight="1">
      <c r="A1" s="114"/>
      <c r="B1" s="308" t="s">
        <v>304</v>
      </c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114"/>
      <c r="U1" s="32" t="s">
        <v>322</v>
      </c>
    </row>
    <row r="2" spans="1:21" ht="12.75" customHeight="1" thickBot="1">
      <c r="A2" s="114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114"/>
      <c r="Q2" s="32" t="s">
        <v>299</v>
      </c>
      <c r="S2" s="96">
        <v>112</v>
      </c>
      <c r="U2" s="32" t="s">
        <v>325</v>
      </c>
    </row>
    <row r="3" spans="1:21" ht="12.75">
      <c r="A3" s="114"/>
      <c r="B3" s="57"/>
      <c r="C3" s="58"/>
      <c r="D3" s="59"/>
      <c r="E3" s="59"/>
      <c r="F3" s="59"/>
      <c r="G3" s="59"/>
      <c r="H3" s="59"/>
      <c r="I3" s="59"/>
      <c r="J3" s="59"/>
      <c r="K3" s="59"/>
      <c r="L3" s="59"/>
      <c r="M3" s="60"/>
      <c r="N3" s="114"/>
      <c r="Q3" s="32" t="s">
        <v>300</v>
      </c>
      <c r="S3" s="96">
        <v>98</v>
      </c>
      <c r="U3" s="32" t="s">
        <v>318</v>
      </c>
    </row>
    <row r="4" spans="1:21" ht="15">
      <c r="A4" s="114"/>
      <c r="B4" s="61"/>
      <c r="C4" s="42" t="s">
        <v>253</v>
      </c>
      <c r="D4" s="62"/>
      <c r="E4" s="62"/>
      <c r="F4" s="45"/>
      <c r="G4" s="45"/>
      <c r="H4" s="45"/>
      <c r="I4" s="45"/>
      <c r="J4" s="48"/>
      <c r="K4" s="45"/>
      <c r="L4" s="45"/>
      <c r="M4" s="63"/>
      <c r="N4" s="114"/>
      <c r="Q4" s="32" t="s">
        <v>301</v>
      </c>
      <c r="S4" s="96">
        <v>84</v>
      </c>
      <c r="U4" s="32" t="s">
        <v>291</v>
      </c>
    </row>
    <row r="5" spans="1:19" ht="12.75">
      <c r="A5" s="114"/>
      <c r="B5" s="61"/>
      <c r="C5" s="64"/>
      <c r="D5" s="45"/>
      <c r="E5" s="45"/>
      <c r="F5" s="45"/>
      <c r="G5" s="45"/>
      <c r="H5" s="45"/>
      <c r="I5" s="45"/>
      <c r="J5" s="45"/>
      <c r="K5" s="45"/>
      <c r="L5" s="45"/>
      <c r="M5" s="63"/>
      <c r="N5" s="114"/>
      <c r="Q5" s="32" t="s">
        <v>2461</v>
      </c>
      <c r="S5" s="96">
        <v>70</v>
      </c>
    </row>
    <row r="6" spans="1:21" ht="12.75">
      <c r="A6" s="114"/>
      <c r="B6" s="61"/>
      <c r="C6" s="64" t="s">
        <v>1342</v>
      </c>
      <c r="D6" s="15"/>
      <c r="E6" s="67"/>
      <c r="F6" s="115" t="s">
        <v>241</v>
      </c>
      <c r="G6" s="15"/>
      <c r="H6" s="115"/>
      <c r="I6" s="115"/>
      <c r="J6" s="67"/>
      <c r="K6" s="45"/>
      <c r="L6" s="45"/>
      <c r="M6" s="63"/>
      <c r="N6" s="114"/>
      <c r="U6" s="32" t="s">
        <v>319</v>
      </c>
    </row>
    <row r="7" spans="1:21" ht="12.75">
      <c r="A7" s="114"/>
      <c r="B7" s="61"/>
      <c r="C7" s="64"/>
      <c r="D7" s="52"/>
      <c r="E7" s="67"/>
      <c r="F7" s="67"/>
      <c r="G7" s="67"/>
      <c r="H7" s="67"/>
      <c r="I7" s="67"/>
      <c r="J7" s="67"/>
      <c r="K7" s="45"/>
      <c r="L7" s="45"/>
      <c r="M7" s="63"/>
      <c r="N7" s="114"/>
      <c r="U7" s="32" t="s">
        <v>320</v>
      </c>
    </row>
    <row r="8" spans="1:21" ht="12.75">
      <c r="A8" s="114"/>
      <c r="B8" s="61"/>
      <c r="C8" s="64" t="s">
        <v>281</v>
      </c>
      <c r="D8" s="15"/>
      <c r="E8" s="116"/>
      <c r="F8" s="67"/>
      <c r="G8" s="67"/>
      <c r="H8" s="67"/>
      <c r="I8" s="67"/>
      <c r="J8" s="67"/>
      <c r="K8" s="45"/>
      <c r="L8" s="45"/>
      <c r="M8" s="63"/>
      <c r="N8" s="114"/>
      <c r="Q8">
        <v>1</v>
      </c>
      <c r="U8" s="32" t="s">
        <v>321</v>
      </c>
    </row>
    <row r="9" spans="1:17" ht="12.75">
      <c r="A9" s="114"/>
      <c r="B9" s="61"/>
      <c r="C9" s="64"/>
      <c r="D9" s="45"/>
      <c r="E9" s="67"/>
      <c r="F9" s="67"/>
      <c r="G9" s="67"/>
      <c r="H9" s="67"/>
      <c r="I9" s="67"/>
      <c r="J9" s="67"/>
      <c r="K9" s="45"/>
      <c r="L9" s="45"/>
      <c r="M9" s="63"/>
      <c r="N9" s="114"/>
      <c r="Q9">
        <v>2</v>
      </c>
    </row>
    <row r="10" spans="1:14" ht="12.75">
      <c r="A10" s="114"/>
      <c r="B10" s="61"/>
      <c r="C10" s="64"/>
      <c r="D10" s="45"/>
      <c r="E10" s="67"/>
      <c r="F10" s="67"/>
      <c r="G10" s="67"/>
      <c r="H10" s="67"/>
      <c r="I10" s="67"/>
      <c r="J10" s="67"/>
      <c r="K10" s="45"/>
      <c r="L10" s="45"/>
      <c r="M10" s="63"/>
      <c r="N10" s="114"/>
    </row>
    <row r="11" spans="1:14" ht="12.75" customHeight="1">
      <c r="A11" s="114"/>
      <c r="B11" s="61"/>
      <c r="C11" s="66" t="s">
        <v>242</v>
      </c>
      <c r="D11" s="273" t="s">
        <v>303</v>
      </c>
      <c r="E11" s="273"/>
      <c r="F11" s="273"/>
      <c r="G11" s="273"/>
      <c r="H11" s="273"/>
      <c r="I11" s="273"/>
      <c r="J11" s="273"/>
      <c r="K11" s="273"/>
      <c r="L11" s="45"/>
      <c r="M11" s="63"/>
      <c r="N11" s="114"/>
    </row>
    <row r="12" spans="1:14" ht="12.75">
      <c r="A12" s="114"/>
      <c r="B12" s="61"/>
      <c r="C12" s="45"/>
      <c r="D12" s="117" t="s">
        <v>302</v>
      </c>
      <c r="E12" s="67"/>
      <c r="F12" s="67"/>
      <c r="G12" s="67"/>
      <c r="H12" s="67"/>
      <c r="I12" s="67"/>
      <c r="J12" s="118"/>
      <c r="K12" s="45"/>
      <c r="L12" s="45"/>
      <c r="M12" s="63"/>
      <c r="N12" s="114"/>
    </row>
    <row r="13" spans="1:17" ht="12.75">
      <c r="A13" s="114"/>
      <c r="B13" s="61"/>
      <c r="C13" s="45"/>
      <c r="D13" s="45"/>
      <c r="E13" s="67"/>
      <c r="F13" s="67"/>
      <c r="G13" s="67"/>
      <c r="H13" s="67"/>
      <c r="I13" s="67"/>
      <c r="J13" s="118"/>
      <c r="K13" s="45"/>
      <c r="L13" s="45"/>
      <c r="M13" s="63"/>
      <c r="N13" s="114"/>
      <c r="Q13" s="32"/>
    </row>
    <row r="14" spans="1:17" ht="12.75">
      <c r="A14" s="114"/>
      <c r="B14" s="61"/>
      <c r="C14" s="45"/>
      <c r="D14" s="119" t="s">
        <v>243</v>
      </c>
      <c r="E14" s="47"/>
      <c r="F14" s="119" t="s">
        <v>244</v>
      </c>
      <c r="G14" s="120"/>
      <c r="H14" s="303" t="s">
        <v>305</v>
      </c>
      <c r="I14" s="303"/>
      <c r="J14" s="67"/>
      <c r="K14" s="45"/>
      <c r="L14" s="45"/>
      <c r="M14" s="63"/>
      <c r="N14" s="114"/>
      <c r="Q14" s="32"/>
    </row>
    <row r="15" spans="1:17" ht="12.75">
      <c r="A15" s="114"/>
      <c r="B15" s="61"/>
      <c r="C15" s="64"/>
      <c r="D15" s="45"/>
      <c r="E15" s="67"/>
      <c r="F15" s="64"/>
      <c r="G15" s="64"/>
      <c r="H15" s="121" t="s">
        <v>306</v>
      </c>
      <c r="I15" s="122">
        <v>0</v>
      </c>
      <c r="J15" s="67"/>
      <c r="K15" s="45"/>
      <c r="L15" s="45"/>
      <c r="M15" s="63"/>
      <c r="N15" s="114"/>
      <c r="Q15" s="32"/>
    </row>
    <row r="16" spans="1:17" ht="12.75">
      <c r="A16" s="114"/>
      <c r="B16" s="61"/>
      <c r="C16" s="64" t="s">
        <v>260</v>
      </c>
      <c r="D16" s="15"/>
      <c r="E16" s="67"/>
      <c r="F16" s="15"/>
      <c r="G16" s="52"/>
      <c r="H16" s="121" t="s">
        <v>307</v>
      </c>
      <c r="I16" s="123">
        <v>180</v>
      </c>
      <c r="J16" s="67"/>
      <c r="K16" s="45"/>
      <c r="L16" s="45"/>
      <c r="M16" s="63"/>
      <c r="N16" s="114"/>
      <c r="Q16" s="32"/>
    </row>
    <row r="17" spans="1:14" ht="12.75">
      <c r="A17" s="114"/>
      <c r="B17" s="61"/>
      <c r="C17" s="64" t="s">
        <v>261</v>
      </c>
      <c r="D17" s="15"/>
      <c r="E17" s="67"/>
      <c r="F17" s="15"/>
      <c r="G17" s="52"/>
      <c r="H17" s="121" t="s">
        <v>308</v>
      </c>
      <c r="I17" s="123">
        <v>275</v>
      </c>
      <c r="J17" s="67"/>
      <c r="K17" s="45"/>
      <c r="L17" s="45"/>
      <c r="M17" s="63"/>
      <c r="N17" s="114"/>
    </row>
    <row r="18" spans="1:14" ht="12.75">
      <c r="A18" s="114"/>
      <c r="B18" s="61"/>
      <c r="C18" s="64" t="s">
        <v>247</v>
      </c>
      <c r="D18" s="15"/>
      <c r="E18" s="67"/>
      <c r="F18" s="15"/>
      <c r="G18" s="52"/>
      <c r="H18" s="121" t="s">
        <v>309</v>
      </c>
      <c r="I18" s="123">
        <v>360</v>
      </c>
      <c r="J18" s="67"/>
      <c r="K18" s="45"/>
      <c r="L18" s="45"/>
      <c r="M18" s="63"/>
      <c r="N18" s="114"/>
    </row>
    <row r="19" spans="1:14" ht="12.75">
      <c r="A19" s="114"/>
      <c r="B19" s="61"/>
      <c r="C19" s="64" t="s">
        <v>313</v>
      </c>
      <c r="D19" s="28"/>
      <c r="E19" s="124"/>
      <c r="F19" s="28"/>
      <c r="G19" s="125"/>
      <c r="H19" s="126" t="s">
        <v>310</v>
      </c>
      <c r="I19" s="122">
        <v>530</v>
      </c>
      <c r="J19" s="67"/>
      <c r="K19" s="45"/>
      <c r="L19" s="45"/>
      <c r="M19" s="63"/>
      <c r="N19" s="114"/>
    </row>
    <row r="20" spans="1:14" ht="12.75">
      <c r="A20" s="114"/>
      <c r="B20" s="61"/>
      <c r="C20" s="64"/>
      <c r="D20" s="45"/>
      <c r="E20" s="67"/>
      <c r="F20" s="67"/>
      <c r="G20" s="67"/>
      <c r="H20" s="126" t="s">
        <v>311</v>
      </c>
      <c r="I20" s="122">
        <v>820</v>
      </c>
      <c r="J20" s="67"/>
      <c r="K20" s="45"/>
      <c r="L20" s="45"/>
      <c r="M20" s="63"/>
      <c r="N20" s="114"/>
    </row>
    <row r="21" spans="1:14" ht="12.75">
      <c r="A21" s="114"/>
      <c r="B21" s="61"/>
      <c r="C21" s="64"/>
      <c r="D21" s="45"/>
      <c r="E21" s="67"/>
      <c r="F21" s="67"/>
      <c r="G21" s="67"/>
      <c r="H21" s="126" t="s">
        <v>312</v>
      </c>
      <c r="I21" s="122">
        <v>1100</v>
      </c>
      <c r="J21" s="67"/>
      <c r="K21" s="45"/>
      <c r="L21" s="45"/>
      <c r="M21" s="63"/>
      <c r="N21" s="114"/>
    </row>
    <row r="22" spans="1:14" ht="12.75">
      <c r="A22" s="114"/>
      <c r="B22" s="61"/>
      <c r="C22" s="64"/>
      <c r="D22" s="45"/>
      <c r="E22" s="67"/>
      <c r="F22" s="67"/>
      <c r="G22" s="67"/>
      <c r="H22" s="115"/>
      <c r="I22" s="127"/>
      <c r="J22" s="67"/>
      <c r="K22" s="45"/>
      <c r="L22" s="45"/>
      <c r="M22" s="63"/>
      <c r="N22" s="114"/>
    </row>
    <row r="23" spans="1:14" ht="18" customHeight="1">
      <c r="A23" s="114"/>
      <c r="B23" s="61"/>
      <c r="C23" s="128" t="s">
        <v>254</v>
      </c>
      <c r="D23" s="129"/>
      <c r="E23" s="129"/>
      <c r="F23" s="129"/>
      <c r="G23" s="129"/>
      <c r="H23" s="129"/>
      <c r="I23" s="129"/>
      <c r="J23" s="170">
        <f>D19+F19</f>
        <v>0</v>
      </c>
      <c r="K23" s="130"/>
      <c r="L23" s="41"/>
      <c r="M23" s="63"/>
      <c r="N23" s="114"/>
    </row>
    <row r="24" spans="1:14" ht="12.75">
      <c r="A24" s="114"/>
      <c r="B24" s="61"/>
      <c r="C24" s="64"/>
      <c r="D24" s="111"/>
      <c r="E24" s="67"/>
      <c r="F24" s="67"/>
      <c r="G24" s="67"/>
      <c r="H24" s="115"/>
      <c r="I24" s="67"/>
      <c r="J24" s="67"/>
      <c r="K24" s="45"/>
      <c r="L24" s="45"/>
      <c r="M24" s="63"/>
      <c r="N24" s="114"/>
    </row>
    <row r="25" spans="1:14" ht="12.75">
      <c r="A25" s="114"/>
      <c r="B25" s="61"/>
      <c r="C25" s="66" t="s">
        <v>245</v>
      </c>
      <c r="D25" s="273" t="s">
        <v>317</v>
      </c>
      <c r="E25" s="273"/>
      <c r="F25" s="273"/>
      <c r="G25" s="273"/>
      <c r="H25" s="273"/>
      <c r="I25" s="273"/>
      <c r="J25" s="273"/>
      <c r="K25" s="273"/>
      <c r="L25" s="45"/>
      <c r="M25" s="63"/>
      <c r="N25" s="114"/>
    </row>
    <row r="26" spans="1:14" ht="12.75">
      <c r="A26" s="114"/>
      <c r="B26" s="61"/>
      <c r="C26" s="64"/>
      <c r="D26" s="45"/>
      <c r="E26" s="67"/>
      <c r="F26" s="67"/>
      <c r="G26" s="67"/>
      <c r="H26" s="67"/>
      <c r="I26" s="67"/>
      <c r="J26" s="67"/>
      <c r="K26" s="45"/>
      <c r="L26" s="45"/>
      <c r="M26" s="63"/>
      <c r="N26" s="114"/>
    </row>
    <row r="27" spans="1:14" ht="12.75" customHeight="1">
      <c r="A27" s="114"/>
      <c r="B27" s="61"/>
      <c r="C27" s="64" t="s">
        <v>315</v>
      </c>
      <c r="D27" s="45"/>
      <c r="E27" s="67"/>
      <c r="F27" s="21"/>
      <c r="G27" s="306" t="s">
        <v>314</v>
      </c>
      <c r="H27" s="307"/>
      <c r="I27" s="307"/>
      <c r="J27" s="307"/>
      <c r="K27" s="307"/>
      <c r="L27" s="307"/>
      <c r="M27" s="63"/>
      <c r="N27" s="114"/>
    </row>
    <row r="28" spans="1:14" ht="12.75">
      <c r="A28" s="114"/>
      <c r="B28" s="61"/>
      <c r="C28" s="64" t="s">
        <v>316</v>
      </c>
      <c r="D28" s="45"/>
      <c r="E28" s="67"/>
      <c r="F28" s="97"/>
      <c r="G28" s="115"/>
      <c r="H28" s="67"/>
      <c r="I28" s="67"/>
      <c r="J28" s="67"/>
      <c r="K28" s="45"/>
      <c r="L28" s="45"/>
      <c r="M28" s="63"/>
      <c r="N28" s="114"/>
    </row>
    <row r="29" spans="1:14" ht="12.75">
      <c r="A29" s="114"/>
      <c r="B29" s="61"/>
      <c r="C29" s="64" t="s">
        <v>2554</v>
      </c>
      <c r="D29" s="45"/>
      <c r="E29" s="67"/>
      <c r="F29" s="21"/>
      <c r="G29" s="131"/>
      <c r="H29" s="67"/>
      <c r="I29" s="67"/>
      <c r="J29" s="67"/>
      <c r="K29" s="45"/>
      <c r="L29" s="45"/>
      <c r="M29" s="63"/>
      <c r="N29" s="114"/>
    </row>
    <row r="30" spans="1:14" ht="12.75">
      <c r="A30" s="114"/>
      <c r="B30" s="61"/>
      <c r="C30" s="64"/>
      <c r="D30" s="45"/>
      <c r="E30" s="67"/>
      <c r="F30" s="132"/>
      <c r="G30" s="115"/>
      <c r="H30" s="67"/>
      <c r="I30" s="67"/>
      <c r="J30" s="67"/>
      <c r="K30" s="45"/>
      <c r="L30" s="45"/>
      <c r="M30" s="63"/>
      <c r="N30" s="114"/>
    </row>
    <row r="31" spans="1:14" ht="12.75">
      <c r="A31" s="114"/>
      <c r="B31" s="61"/>
      <c r="C31" s="45"/>
      <c r="D31" s="45"/>
      <c r="E31" s="45"/>
      <c r="F31" s="45"/>
      <c r="G31" s="45"/>
      <c r="H31" s="67"/>
      <c r="I31" s="67"/>
      <c r="J31" s="67"/>
      <c r="K31" s="45"/>
      <c r="L31" s="45"/>
      <c r="M31" s="63"/>
      <c r="N31" s="114"/>
    </row>
    <row r="32" spans="1:14" ht="18" customHeight="1">
      <c r="A32" s="114"/>
      <c r="B32" s="61"/>
      <c r="C32" s="128" t="s">
        <v>255</v>
      </c>
      <c r="D32" s="129"/>
      <c r="E32" s="129"/>
      <c r="F32" s="129"/>
      <c r="G32" s="129"/>
      <c r="H32" s="129"/>
      <c r="I32" s="129"/>
      <c r="J32" s="170">
        <f>F28*F29</f>
        <v>0</v>
      </c>
      <c r="K32" s="130"/>
      <c r="L32" s="41"/>
      <c r="M32" s="63"/>
      <c r="N32" s="114"/>
    </row>
    <row r="33" spans="1:14" ht="13.5" thickBot="1">
      <c r="A33" s="114"/>
      <c r="B33" s="70"/>
      <c r="C33" s="133"/>
      <c r="D33" s="133"/>
      <c r="E33" s="133"/>
      <c r="F33" s="73"/>
      <c r="G33" s="73"/>
      <c r="H33" s="73"/>
      <c r="I33" s="73"/>
      <c r="J33" s="134"/>
      <c r="K33" s="73"/>
      <c r="L33" s="73"/>
      <c r="M33" s="75"/>
      <c r="N33" s="114"/>
    </row>
    <row r="34" spans="1:14" ht="13.5" thickBot="1">
      <c r="A34" s="114"/>
      <c r="B34" s="114"/>
      <c r="C34" s="114"/>
      <c r="D34" s="114"/>
      <c r="E34" s="114"/>
      <c r="F34" s="114"/>
      <c r="G34" s="114"/>
      <c r="H34" s="114"/>
      <c r="I34" s="114"/>
      <c r="J34" s="135"/>
      <c r="K34" s="112"/>
      <c r="L34" s="114"/>
      <c r="M34" s="114"/>
      <c r="N34" s="114"/>
    </row>
    <row r="35" spans="1:14" ht="15">
      <c r="A35" s="114"/>
      <c r="B35" s="57"/>
      <c r="C35" s="136"/>
      <c r="D35" s="59"/>
      <c r="E35" s="59"/>
      <c r="F35" s="59"/>
      <c r="G35" s="59"/>
      <c r="H35" s="59"/>
      <c r="I35" s="59"/>
      <c r="J35" s="137"/>
      <c r="K35" s="59"/>
      <c r="L35" s="59"/>
      <c r="M35" s="60"/>
      <c r="N35" s="114"/>
    </row>
    <row r="36" spans="1:14" ht="21" customHeight="1">
      <c r="A36" s="114"/>
      <c r="B36" s="61"/>
      <c r="C36" s="95" t="s">
        <v>355</v>
      </c>
      <c r="D36" s="95"/>
      <c r="E36" s="95"/>
      <c r="F36" s="138" t="s">
        <v>324</v>
      </c>
      <c r="G36" s="139" t="s">
        <v>323</v>
      </c>
      <c r="H36" s="140"/>
      <c r="I36" s="141"/>
      <c r="J36" s="81"/>
      <c r="K36" s="45"/>
      <c r="L36" s="45"/>
      <c r="M36" s="63"/>
      <c r="N36" s="114"/>
    </row>
    <row r="37" spans="1:14" ht="12.75">
      <c r="A37" s="114"/>
      <c r="B37" s="61"/>
      <c r="C37" s="142" t="s">
        <v>1346</v>
      </c>
      <c r="D37" s="89"/>
      <c r="E37" s="143"/>
      <c r="F37" s="98"/>
      <c r="G37" s="100"/>
      <c r="H37" s="138">
        <f>IF(F37=0,"",IF(F37="taux journalier","nombre de jours",IF(F37="taux mensuel","nombre de mois",IF(F37="taux horaire","nombre d'heures"))))</f>
      </c>
      <c r="I37" s="102"/>
      <c r="J37" s="170">
        <f>G37*I37</f>
        <v>0</v>
      </c>
      <c r="K37" s="45"/>
      <c r="L37" s="291" t="s">
        <v>349</v>
      </c>
      <c r="M37" s="292"/>
      <c r="N37" s="114"/>
    </row>
    <row r="38" spans="1:14" ht="12.75">
      <c r="A38" s="114"/>
      <c r="B38" s="61"/>
      <c r="C38" s="304" t="s">
        <v>1345</v>
      </c>
      <c r="D38" s="304"/>
      <c r="E38" s="304"/>
      <c r="F38" s="99"/>
      <c r="G38" s="101"/>
      <c r="H38" s="138">
        <f>IF(F38=0,"",IF(F38="taux journalier","nombre de jours",IF(F38="taux mensuel","nombre de mois",IF(F38="taux horaire","nombre d'heures"))))</f>
      </c>
      <c r="I38" s="102"/>
      <c r="J38" s="170">
        <f>G38*I38</f>
        <v>0</v>
      </c>
      <c r="K38" s="45"/>
      <c r="L38" s="291" t="s">
        <v>350</v>
      </c>
      <c r="M38" s="292"/>
      <c r="N38" s="114"/>
    </row>
    <row r="39" spans="1:14" ht="12.75">
      <c r="A39" s="114"/>
      <c r="B39" s="61"/>
      <c r="C39" s="304" t="s">
        <v>2461</v>
      </c>
      <c r="D39" s="304"/>
      <c r="E39" s="304"/>
      <c r="F39" s="99"/>
      <c r="G39" s="101"/>
      <c r="H39" s="138">
        <f>IF(F39=0,"",IF(F39="taux journalier","nombre de jours",IF(F39="taux mensuel","nombre de mois",IF(F39="taux horaire","nombre d'heures"))))</f>
      </c>
      <c r="I39" s="102"/>
      <c r="J39" s="170">
        <f>G39*I39</f>
        <v>0</v>
      </c>
      <c r="K39" s="45"/>
      <c r="L39" s="291" t="s">
        <v>351</v>
      </c>
      <c r="M39" s="292"/>
      <c r="N39" s="114"/>
    </row>
    <row r="40" spans="1:14" ht="21.75" customHeight="1">
      <c r="A40" s="114"/>
      <c r="B40" s="61"/>
      <c r="C40" s="89"/>
      <c r="D40" s="89"/>
      <c r="E40" s="89"/>
      <c r="F40" s="90"/>
      <c r="G40" s="91"/>
      <c r="H40" s="90"/>
      <c r="I40" s="91"/>
      <c r="J40" s="92"/>
      <c r="K40" s="45"/>
      <c r="L40" s="45"/>
      <c r="M40" s="63"/>
      <c r="N40" s="114"/>
    </row>
    <row r="41" spans="1:14" ht="21.75" customHeight="1">
      <c r="A41" s="114"/>
      <c r="B41" s="61"/>
      <c r="C41" s="296" t="s">
        <v>332</v>
      </c>
      <c r="D41" s="297"/>
      <c r="E41" s="298"/>
      <c r="F41" s="302" t="s">
        <v>248</v>
      </c>
      <c r="G41" s="302"/>
      <c r="H41" s="302" t="s">
        <v>250</v>
      </c>
      <c r="I41" s="302"/>
      <c r="J41" s="144" t="s">
        <v>249</v>
      </c>
      <c r="K41" s="45"/>
      <c r="L41" s="45"/>
      <c r="M41" s="63"/>
      <c r="N41" s="114"/>
    </row>
    <row r="42" spans="1:14" ht="21" customHeight="1">
      <c r="A42" s="114"/>
      <c r="B42" s="61"/>
      <c r="C42" s="299"/>
      <c r="D42" s="300"/>
      <c r="E42" s="301"/>
      <c r="F42" s="305"/>
      <c r="G42" s="305"/>
      <c r="H42" s="305"/>
      <c r="I42" s="305"/>
      <c r="J42" s="170">
        <f>IF(F42&gt;H42,F42-H42,0)</f>
        <v>0</v>
      </c>
      <c r="K42" s="45"/>
      <c r="L42" s="291" t="s">
        <v>352</v>
      </c>
      <c r="M42" s="292"/>
      <c r="N42" s="114"/>
    </row>
    <row r="43" spans="1:14" ht="21" customHeight="1">
      <c r="A43" s="114"/>
      <c r="B43" s="61"/>
      <c r="C43" s="89"/>
      <c r="D43" s="89"/>
      <c r="E43" s="89"/>
      <c r="F43" s="90"/>
      <c r="G43" s="90"/>
      <c r="H43" s="90"/>
      <c r="I43" s="145"/>
      <c r="J43" s="146"/>
      <c r="K43" s="45"/>
      <c r="L43" s="45"/>
      <c r="M43" s="63"/>
      <c r="N43" s="114"/>
    </row>
    <row r="44" spans="1:14" ht="18" customHeight="1">
      <c r="A44" s="114"/>
      <c r="B44" s="61"/>
      <c r="C44" s="293" t="s">
        <v>257</v>
      </c>
      <c r="D44" s="294"/>
      <c r="E44" s="294"/>
      <c r="F44" s="294"/>
      <c r="G44" s="294"/>
      <c r="H44" s="294"/>
      <c r="I44" s="295"/>
      <c r="J44" s="170">
        <f>J37+J38+J39+J42</f>
        <v>0</v>
      </c>
      <c r="K44" s="45"/>
      <c r="L44" s="45"/>
      <c r="M44" s="63"/>
      <c r="N44" s="114"/>
    </row>
    <row r="45" spans="1:14" s="8" customFormat="1" ht="18" customHeight="1" thickBot="1">
      <c r="A45" s="112"/>
      <c r="B45" s="70"/>
      <c r="C45" s="93"/>
      <c r="D45" s="93"/>
      <c r="E45" s="93"/>
      <c r="F45" s="93"/>
      <c r="G45" s="93"/>
      <c r="H45" s="93"/>
      <c r="I45" s="93"/>
      <c r="J45" s="94"/>
      <c r="K45" s="73"/>
      <c r="L45" s="73"/>
      <c r="M45" s="75"/>
      <c r="N45" s="112"/>
    </row>
    <row r="46" spans="1:14" s="8" customFormat="1" ht="10.5" customHeight="1" thickBot="1">
      <c r="A46" s="112"/>
      <c r="B46" s="147"/>
      <c r="C46" s="148"/>
      <c r="D46" s="148"/>
      <c r="E46" s="148"/>
      <c r="F46" s="148"/>
      <c r="G46" s="148"/>
      <c r="H46" s="148"/>
      <c r="I46" s="148"/>
      <c r="J46" s="149"/>
      <c r="K46" s="147"/>
      <c r="L46" s="147"/>
      <c r="M46" s="147"/>
      <c r="N46" s="112"/>
    </row>
    <row r="47" spans="1:14" s="8" customFormat="1" ht="18" customHeight="1">
      <c r="A47" s="112"/>
      <c r="B47" s="57"/>
      <c r="C47" s="150"/>
      <c r="D47" s="150"/>
      <c r="E47" s="150"/>
      <c r="F47" s="150"/>
      <c r="G47" s="150"/>
      <c r="H47" s="150"/>
      <c r="I47" s="150"/>
      <c r="J47" s="151"/>
      <c r="K47" s="59"/>
      <c r="L47" s="59"/>
      <c r="M47" s="60"/>
      <c r="N47" s="112"/>
    </row>
    <row r="48" spans="1:14" ht="21" customHeight="1">
      <c r="A48" s="114"/>
      <c r="B48" s="61"/>
      <c r="C48" s="95" t="s">
        <v>1347</v>
      </c>
      <c r="D48" s="95"/>
      <c r="E48" s="95"/>
      <c r="F48" s="80"/>
      <c r="G48" s="80"/>
      <c r="H48" s="80"/>
      <c r="I48" s="80"/>
      <c r="J48" s="81"/>
      <c r="K48" s="45"/>
      <c r="L48" s="45"/>
      <c r="M48" s="63"/>
      <c r="N48" s="114"/>
    </row>
    <row r="49" spans="1:14" ht="21" customHeight="1">
      <c r="A49" s="114"/>
      <c r="B49" s="61"/>
      <c r="C49" s="296" t="s">
        <v>1594</v>
      </c>
      <c r="D49" s="297"/>
      <c r="E49" s="298"/>
      <c r="F49" s="302" t="s">
        <v>251</v>
      </c>
      <c r="G49" s="302"/>
      <c r="H49" s="302" t="s">
        <v>252</v>
      </c>
      <c r="I49" s="302"/>
      <c r="J49" s="144" t="s">
        <v>249</v>
      </c>
      <c r="K49" s="45"/>
      <c r="L49" s="45"/>
      <c r="M49" s="63"/>
      <c r="N49" s="114"/>
    </row>
    <row r="50" spans="1:14" ht="18" customHeight="1">
      <c r="A50" s="114"/>
      <c r="B50" s="61"/>
      <c r="C50" s="299" t="s">
        <v>1594</v>
      </c>
      <c r="D50" s="300"/>
      <c r="E50" s="301"/>
      <c r="F50" s="305"/>
      <c r="G50" s="305"/>
      <c r="H50" s="305"/>
      <c r="I50" s="305"/>
      <c r="J50" s="170">
        <f>IF(F50&lt;H50,H50-F50,0)</f>
        <v>0</v>
      </c>
      <c r="K50" s="45"/>
      <c r="L50" s="291" t="s">
        <v>353</v>
      </c>
      <c r="M50" s="292"/>
      <c r="N50" s="114"/>
    </row>
    <row r="51" spans="1:14" ht="13.5" customHeight="1">
      <c r="A51" s="114"/>
      <c r="B51" s="61"/>
      <c r="C51" s="152"/>
      <c r="D51" s="152"/>
      <c r="E51" s="152"/>
      <c r="F51" s="153"/>
      <c r="G51" s="153"/>
      <c r="H51" s="153"/>
      <c r="I51" s="153"/>
      <c r="J51" s="86"/>
      <c r="K51" s="45"/>
      <c r="L51" s="111"/>
      <c r="M51" s="63"/>
      <c r="N51" s="114"/>
    </row>
    <row r="52" spans="1:14" ht="15">
      <c r="A52" s="114"/>
      <c r="B52" s="61"/>
      <c r="C52" s="95" t="s">
        <v>1344</v>
      </c>
      <c r="D52" s="95"/>
      <c r="E52" s="95"/>
      <c r="F52" s="95"/>
      <c r="G52" s="95"/>
      <c r="H52" s="95"/>
      <c r="I52" s="95"/>
      <c r="J52" s="154"/>
      <c r="K52" s="45"/>
      <c r="L52" s="45"/>
      <c r="M52" s="63"/>
      <c r="N52" s="114"/>
    </row>
    <row r="53" spans="1:14" ht="17.25" customHeight="1">
      <c r="A53" s="114"/>
      <c r="B53" s="61"/>
      <c r="C53" s="273" t="s">
        <v>246</v>
      </c>
      <c r="D53" s="273"/>
      <c r="E53" s="273"/>
      <c r="F53" s="273"/>
      <c r="G53" s="273"/>
      <c r="H53" s="273"/>
      <c r="I53" s="273"/>
      <c r="J53" s="81"/>
      <c r="K53" s="45"/>
      <c r="L53" s="45"/>
      <c r="M53" s="63"/>
      <c r="N53" s="114"/>
    </row>
    <row r="54" spans="1:14" ht="18" customHeight="1">
      <c r="A54" s="114"/>
      <c r="B54" s="61"/>
      <c r="C54" s="304" t="s">
        <v>1343</v>
      </c>
      <c r="D54" s="304"/>
      <c r="E54" s="304"/>
      <c r="F54" s="304"/>
      <c r="G54" s="304"/>
      <c r="H54" s="304"/>
      <c r="I54" s="304"/>
      <c r="J54" s="103"/>
      <c r="K54" s="45"/>
      <c r="L54" s="291" t="s">
        <v>356</v>
      </c>
      <c r="M54" s="292"/>
      <c r="N54" s="114"/>
    </row>
    <row r="55" spans="1:14" ht="15">
      <c r="A55" s="114"/>
      <c r="B55" s="61"/>
      <c r="C55" s="155"/>
      <c r="D55" s="45"/>
      <c r="E55" s="45"/>
      <c r="F55" s="45"/>
      <c r="G55" s="45"/>
      <c r="H55" s="45"/>
      <c r="I55" s="45"/>
      <c r="J55" s="156"/>
      <c r="K55" s="45"/>
      <c r="L55" s="45"/>
      <c r="M55" s="63"/>
      <c r="N55" s="114"/>
    </row>
    <row r="56" spans="1:14" ht="14.25" customHeight="1">
      <c r="A56" s="114"/>
      <c r="B56" s="61"/>
      <c r="C56" s="293" t="s">
        <v>258</v>
      </c>
      <c r="D56" s="294"/>
      <c r="E56" s="294"/>
      <c r="F56" s="294"/>
      <c r="G56" s="294"/>
      <c r="H56" s="294"/>
      <c r="I56" s="295"/>
      <c r="J56" s="170">
        <f>J50+J54</f>
        <v>0</v>
      </c>
      <c r="K56" s="45"/>
      <c r="L56" s="111"/>
      <c r="M56" s="63"/>
      <c r="N56" s="114"/>
    </row>
    <row r="57" spans="1:14" ht="11.25" customHeight="1" thickBot="1">
      <c r="A57" s="114"/>
      <c r="B57" s="70"/>
      <c r="C57" s="157"/>
      <c r="D57" s="157"/>
      <c r="E57" s="157"/>
      <c r="F57" s="158"/>
      <c r="G57" s="158"/>
      <c r="H57" s="158"/>
      <c r="I57" s="158"/>
      <c r="J57" s="94"/>
      <c r="K57" s="73"/>
      <c r="L57" s="159"/>
      <c r="M57" s="75"/>
      <c r="N57" s="114"/>
    </row>
    <row r="58" spans="1:14" ht="18" customHeight="1" thickBot="1">
      <c r="A58" s="114"/>
      <c r="B58" s="160"/>
      <c r="C58" s="161"/>
      <c r="D58" s="161"/>
      <c r="E58" s="161"/>
      <c r="F58" s="162"/>
      <c r="G58" s="162"/>
      <c r="H58" s="162"/>
      <c r="I58" s="162"/>
      <c r="J58" s="149"/>
      <c r="K58" s="147"/>
      <c r="L58" s="163"/>
      <c r="M58" s="160"/>
      <c r="N58" s="114"/>
    </row>
    <row r="59" spans="1:14" ht="10.5" customHeight="1">
      <c r="A59" s="114"/>
      <c r="B59" s="57"/>
      <c r="C59" s="164"/>
      <c r="D59" s="164"/>
      <c r="E59" s="164"/>
      <c r="F59" s="165"/>
      <c r="G59" s="165"/>
      <c r="H59" s="165"/>
      <c r="I59" s="165"/>
      <c r="J59" s="151"/>
      <c r="K59" s="59"/>
      <c r="L59" s="166"/>
      <c r="M59" s="60"/>
      <c r="N59" s="114"/>
    </row>
    <row r="60" spans="1:14" ht="12.75" customHeight="1">
      <c r="A60" s="114"/>
      <c r="B60" s="61"/>
      <c r="C60" s="95" t="s">
        <v>365</v>
      </c>
      <c r="D60" s="95"/>
      <c r="E60" s="95"/>
      <c r="F60" s="95"/>
      <c r="G60" s="95"/>
      <c r="H60" s="95"/>
      <c r="I60" s="95"/>
      <c r="J60" s="156"/>
      <c r="K60" s="45"/>
      <c r="L60" s="45"/>
      <c r="M60" s="63"/>
      <c r="N60" s="114"/>
    </row>
    <row r="61" spans="1:14" ht="21" customHeight="1">
      <c r="A61" s="114"/>
      <c r="B61" s="61"/>
      <c r="C61" s="273" t="s">
        <v>282</v>
      </c>
      <c r="D61" s="273"/>
      <c r="E61" s="273"/>
      <c r="F61" s="273"/>
      <c r="G61" s="273"/>
      <c r="H61" s="273"/>
      <c r="I61" s="273"/>
      <c r="J61" s="81"/>
      <c r="K61" s="45"/>
      <c r="L61" s="45"/>
      <c r="M61" s="63"/>
      <c r="N61" s="114"/>
    </row>
    <row r="62" spans="1:14" ht="18" customHeight="1">
      <c r="A62" s="114"/>
      <c r="B62" s="61"/>
      <c r="C62" s="88" t="s">
        <v>297</v>
      </c>
      <c r="D62" s="310"/>
      <c r="E62" s="310"/>
      <c r="F62" s="310"/>
      <c r="G62" s="310"/>
      <c r="H62" s="310"/>
      <c r="I62" s="311"/>
      <c r="J62" s="103"/>
      <c r="K62" s="45"/>
      <c r="L62" s="291" t="s">
        <v>329</v>
      </c>
      <c r="M62" s="292"/>
      <c r="N62" s="114"/>
    </row>
    <row r="63" spans="1:14" ht="18" customHeight="1">
      <c r="A63" s="114"/>
      <c r="B63" s="61"/>
      <c r="C63" s="88" t="s">
        <v>297</v>
      </c>
      <c r="D63" s="310"/>
      <c r="E63" s="310"/>
      <c r="F63" s="310"/>
      <c r="G63" s="310"/>
      <c r="H63" s="310"/>
      <c r="I63" s="311"/>
      <c r="J63" s="103"/>
      <c r="K63" s="45"/>
      <c r="L63" s="291" t="s">
        <v>330</v>
      </c>
      <c r="M63" s="292"/>
      <c r="N63" s="114"/>
    </row>
    <row r="64" spans="1:14" ht="18" customHeight="1">
      <c r="A64" s="114"/>
      <c r="B64" s="61"/>
      <c r="C64" s="88" t="s">
        <v>297</v>
      </c>
      <c r="D64" s="310"/>
      <c r="E64" s="310"/>
      <c r="F64" s="310"/>
      <c r="G64" s="310"/>
      <c r="H64" s="310"/>
      <c r="I64" s="311"/>
      <c r="J64" s="103"/>
      <c r="K64" s="45"/>
      <c r="L64" s="291" t="s">
        <v>331</v>
      </c>
      <c r="M64" s="292"/>
      <c r="N64" s="114"/>
    </row>
    <row r="65" spans="1:14" ht="18" customHeight="1">
      <c r="A65" s="114"/>
      <c r="B65" s="61"/>
      <c r="C65" s="88" t="s">
        <v>297</v>
      </c>
      <c r="D65" s="310"/>
      <c r="E65" s="310"/>
      <c r="F65" s="310"/>
      <c r="G65" s="310"/>
      <c r="H65" s="310"/>
      <c r="I65" s="311"/>
      <c r="J65" s="103"/>
      <c r="K65" s="45"/>
      <c r="L65" s="291" t="s">
        <v>334</v>
      </c>
      <c r="M65" s="292"/>
      <c r="N65" s="114"/>
    </row>
    <row r="66" spans="1:14" ht="18" customHeight="1">
      <c r="A66" s="114"/>
      <c r="B66" s="61"/>
      <c r="C66" s="293" t="s">
        <v>256</v>
      </c>
      <c r="D66" s="294"/>
      <c r="E66" s="294"/>
      <c r="F66" s="294"/>
      <c r="G66" s="294"/>
      <c r="H66" s="294"/>
      <c r="I66" s="295"/>
      <c r="J66" s="170">
        <f>J62+J63+J64+J65</f>
        <v>0</v>
      </c>
      <c r="K66" s="45"/>
      <c r="L66" s="45"/>
      <c r="M66" s="63"/>
      <c r="N66" s="114"/>
    </row>
    <row r="67" spans="1:14" ht="15.75" thickBot="1">
      <c r="A67" s="114"/>
      <c r="B67" s="70"/>
      <c r="C67" s="167"/>
      <c r="D67" s="73"/>
      <c r="E67" s="73"/>
      <c r="F67" s="73"/>
      <c r="G67" s="73"/>
      <c r="H67" s="73"/>
      <c r="I67" s="73"/>
      <c r="J67" s="168"/>
      <c r="K67" s="73"/>
      <c r="L67" s="73"/>
      <c r="M67" s="75"/>
      <c r="N67" s="114"/>
    </row>
    <row r="68" spans="1:14" ht="15.75" thickBot="1">
      <c r="A68" s="114"/>
      <c r="B68" s="114"/>
      <c r="C68" s="169"/>
      <c r="D68" s="112"/>
      <c r="E68" s="112"/>
      <c r="F68" s="112"/>
      <c r="G68" s="112"/>
      <c r="H68" s="112"/>
      <c r="I68" s="112"/>
      <c r="J68" s="135"/>
      <c r="K68" s="112"/>
      <c r="L68" s="114"/>
      <c r="M68" s="114"/>
      <c r="N68" s="114"/>
    </row>
    <row r="69" spans="1:14" ht="15">
      <c r="A69" s="114"/>
      <c r="B69" s="57"/>
      <c r="C69" s="136"/>
      <c r="D69" s="59"/>
      <c r="E69" s="59"/>
      <c r="F69" s="59"/>
      <c r="G69" s="59"/>
      <c r="H69" s="59"/>
      <c r="I69" s="59"/>
      <c r="J69" s="137"/>
      <c r="K69" s="59"/>
      <c r="L69" s="59"/>
      <c r="M69" s="60"/>
      <c r="N69" s="114"/>
    </row>
    <row r="70" spans="1:14" ht="18" customHeight="1">
      <c r="A70" s="114"/>
      <c r="B70" s="61"/>
      <c r="C70" s="293" t="s">
        <v>259</v>
      </c>
      <c r="D70" s="294"/>
      <c r="E70" s="294"/>
      <c r="F70" s="294"/>
      <c r="G70" s="294"/>
      <c r="H70" s="294"/>
      <c r="I70" s="295"/>
      <c r="J70" s="170">
        <f>J23+J32+J44+J56+J66</f>
        <v>0</v>
      </c>
      <c r="K70" s="45"/>
      <c r="L70" s="45"/>
      <c r="M70" s="63"/>
      <c r="N70" s="114"/>
    </row>
    <row r="71" spans="1:14" ht="13.5" thickBot="1">
      <c r="A71" s="114"/>
      <c r="B71" s="70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5"/>
      <c r="N71" s="114"/>
    </row>
    <row r="72" spans="1:14" ht="12.75">
      <c r="A72" s="114"/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</row>
  </sheetData>
  <sheetProtection password="ECE7" sheet="1"/>
  <mergeCells count="38">
    <mergeCell ref="B1:M2"/>
    <mergeCell ref="L65:M65"/>
    <mergeCell ref="D62:I62"/>
    <mergeCell ref="D63:I63"/>
    <mergeCell ref="D64:I64"/>
    <mergeCell ref="D65:I65"/>
    <mergeCell ref="L42:M42"/>
    <mergeCell ref="L50:M50"/>
    <mergeCell ref="L54:M54"/>
    <mergeCell ref="L62:M62"/>
    <mergeCell ref="L63:M63"/>
    <mergeCell ref="L64:M64"/>
    <mergeCell ref="D11:K11"/>
    <mergeCell ref="D25:K25"/>
    <mergeCell ref="G27:L27"/>
    <mergeCell ref="L37:M37"/>
    <mergeCell ref="L38:M38"/>
    <mergeCell ref="L39:M39"/>
    <mergeCell ref="C54:I54"/>
    <mergeCell ref="H50:I50"/>
    <mergeCell ref="C44:I44"/>
    <mergeCell ref="C49:E50"/>
    <mergeCell ref="C61:I61"/>
    <mergeCell ref="H14:I14"/>
    <mergeCell ref="C38:E38"/>
    <mergeCell ref="F42:G42"/>
    <mergeCell ref="H42:I42"/>
    <mergeCell ref="C39:E39"/>
    <mergeCell ref="C70:I70"/>
    <mergeCell ref="C41:E42"/>
    <mergeCell ref="F41:G41"/>
    <mergeCell ref="H41:I41"/>
    <mergeCell ref="C66:I66"/>
    <mergeCell ref="C56:I56"/>
    <mergeCell ref="C53:I53"/>
    <mergeCell ref="F49:G49"/>
    <mergeCell ref="H49:I49"/>
    <mergeCell ref="F50:G50"/>
  </mergeCells>
  <dataValidations count="5">
    <dataValidation type="list" allowBlank="1" showInputMessage="1" showErrorMessage="1" sqref="D6:D7">
      <formula1>choix</formula1>
    </dataValidation>
    <dataValidation type="list" allowBlank="1" showInputMessage="1" showErrorMessage="1" sqref="G6">
      <formula1>$Q$2:$Q$5</formula1>
    </dataValidation>
    <dataValidation type="list" allowBlank="1" showInputMessage="1" showErrorMessage="1" sqref="D8">
      <formula1>$Q$8:$Q$9</formula1>
    </dataValidation>
    <dataValidation type="list" allowBlank="1" showInputMessage="1" showErrorMessage="1" sqref="F28">
      <formula1>$S$2:$S$5</formula1>
    </dataValidation>
    <dataValidation type="list" allowBlank="1" showInputMessage="1" showErrorMessage="1" sqref="F37:F39">
      <formula1>$U$2:$U$4</formula1>
    </dataValidation>
  </dataValidations>
  <hyperlinks>
    <hyperlink ref="D12" r:id="rId1" display="http://ec.europa.eu/programmes/erasmus-plus/tools/distance_fr.htm"/>
  </hyperlinks>
  <printOptions/>
  <pageMargins left="0.2755905511811024" right="0.15748031496062992" top="0.31496062992125984" bottom="0.3937007874015748" header="0.15748031496062992" footer="0.2755905511811024"/>
  <pageSetup fitToHeight="1" fitToWidth="1" horizontalDpi="600" verticalDpi="600" orientation="portrait" paperSize="9" scale="65" r:id="rId2"/>
  <headerFooter alignWithMargins="0">
    <oddFooter>&amp;LDemande de fonds complémentaires pour les individus en situation de handicap - Convention 2014&amp;RVersion 1 du 03/09/2014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showGridLines="0" zoomScalePageLayoutView="0" workbookViewId="0" topLeftCell="A1">
      <selection activeCell="B7" sqref="B7:D7"/>
    </sheetView>
  </sheetViews>
  <sheetFormatPr defaultColWidth="11.421875" defaultRowHeight="12.75"/>
  <cols>
    <col min="1" max="1" width="14.8515625" style="8" customWidth="1"/>
    <col min="2" max="2" width="13.140625" style="8" customWidth="1"/>
    <col min="3" max="3" width="4.421875" style="8" customWidth="1"/>
    <col min="4" max="4" width="6.28125" style="8" customWidth="1"/>
    <col min="5" max="5" width="12.28125" style="8" customWidth="1"/>
    <col min="6" max="6" width="9.7109375" style="8" customWidth="1"/>
    <col min="7" max="8" width="11.421875" style="8" customWidth="1"/>
    <col min="9" max="9" width="9.8515625" style="8" customWidth="1"/>
    <col min="10" max="16384" width="11.421875" style="8" customWidth="1"/>
  </cols>
  <sheetData>
    <row r="1" spans="1:9" ht="18.75" customHeight="1">
      <c r="A1" s="322" t="s">
        <v>269</v>
      </c>
      <c r="B1" s="323"/>
      <c r="C1" s="323"/>
      <c r="D1" s="323"/>
      <c r="E1" s="323"/>
      <c r="F1" s="323"/>
      <c r="G1" s="323"/>
      <c r="H1" s="323"/>
      <c r="I1" s="323"/>
    </row>
    <row r="2" spans="1:9" ht="18.75" customHeight="1">
      <c r="A2" s="104"/>
      <c r="B2" s="104"/>
      <c r="C2" s="104"/>
      <c r="D2" s="104"/>
      <c r="E2" s="104"/>
      <c r="F2" s="104"/>
      <c r="G2" s="104"/>
      <c r="H2" s="104"/>
      <c r="I2" s="104"/>
    </row>
    <row r="3" spans="1:9" ht="12.75">
      <c r="A3" s="40"/>
      <c r="B3" s="40"/>
      <c r="C3" s="41"/>
      <c r="D3" s="41"/>
      <c r="E3" s="41"/>
      <c r="F3" s="41"/>
      <c r="G3" s="41"/>
      <c r="H3" s="41"/>
      <c r="I3" s="41"/>
    </row>
    <row r="4" spans="1:9" ht="15">
      <c r="A4" s="42" t="s">
        <v>1349</v>
      </c>
      <c r="B4" s="105"/>
      <c r="C4" s="41"/>
      <c r="D4" s="41"/>
      <c r="E4" s="41"/>
      <c r="F4" s="41"/>
      <c r="G4" s="41"/>
      <c r="H4" s="41"/>
      <c r="I4" s="41"/>
    </row>
    <row r="5" spans="1:9" ht="12.75">
      <c r="A5" s="105"/>
      <c r="B5" s="105"/>
      <c r="C5" s="41"/>
      <c r="D5" s="41"/>
      <c r="E5" s="41"/>
      <c r="F5" s="41"/>
      <c r="G5" s="41"/>
      <c r="H5" s="41"/>
      <c r="I5" s="41"/>
    </row>
    <row r="6" spans="1:9" ht="12.75">
      <c r="A6" s="105"/>
      <c r="B6" s="105"/>
      <c r="C6" s="41"/>
      <c r="D6" s="41"/>
      <c r="E6" s="41"/>
      <c r="F6" s="41"/>
      <c r="G6" s="41"/>
      <c r="H6" s="41"/>
      <c r="I6" s="41"/>
    </row>
    <row r="7" spans="1:9" ht="12.75" customHeight="1">
      <c r="A7" s="106" t="s">
        <v>359</v>
      </c>
      <c r="B7" s="325">
        <f>Individu!B6</f>
        <v>0</v>
      </c>
      <c r="C7" s="325"/>
      <c r="D7" s="325"/>
      <c r="E7" s="324" t="s">
        <v>360</v>
      </c>
      <c r="F7" s="324"/>
      <c r="G7" s="324"/>
      <c r="H7" s="324"/>
      <c r="I7" s="324"/>
    </row>
    <row r="8" spans="1:9" ht="12.75" customHeight="1">
      <c r="A8" s="325" t="s">
        <v>361</v>
      </c>
      <c r="B8" s="325"/>
      <c r="C8" s="325"/>
      <c r="D8" s="325"/>
      <c r="E8" s="325"/>
      <c r="F8" s="325"/>
      <c r="G8" s="325"/>
      <c r="H8" s="325"/>
      <c r="I8" s="325"/>
    </row>
    <row r="9" spans="1:9" ht="12.75">
      <c r="A9" s="107"/>
      <c r="B9" s="107"/>
      <c r="C9" s="108"/>
      <c r="D9" s="108"/>
      <c r="E9" s="108"/>
      <c r="F9" s="108"/>
      <c r="G9" s="108"/>
      <c r="H9" s="108"/>
      <c r="I9" s="108"/>
    </row>
    <row r="10" spans="1:9" ht="12.75">
      <c r="A10" s="105"/>
      <c r="B10" s="105"/>
      <c r="C10" s="41"/>
      <c r="D10" s="41"/>
      <c r="E10" s="41"/>
      <c r="F10" s="41"/>
      <c r="G10" s="41"/>
      <c r="H10" s="41"/>
      <c r="I10" s="41"/>
    </row>
    <row r="11" spans="1:9" ht="12.75">
      <c r="A11" s="64"/>
      <c r="B11" s="64"/>
      <c r="C11" s="45"/>
      <c r="D11" s="45"/>
      <c r="E11" s="45"/>
      <c r="F11" s="45"/>
      <c r="G11" s="45"/>
      <c r="H11" s="45"/>
      <c r="I11" s="41"/>
    </row>
    <row r="12" spans="1:9" ht="12.75">
      <c r="A12" s="109" t="s">
        <v>1348</v>
      </c>
      <c r="B12" s="22"/>
      <c r="C12" s="45"/>
      <c r="D12" s="45"/>
      <c r="E12" s="45"/>
      <c r="F12" s="312" t="s">
        <v>362</v>
      </c>
      <c r="G12" s="312"/>
      <c r="H12" s="312"/>
      <c r="I12" s="41"/>
    </row>
    <row r="13" spans="1:9" ht="12.75">
      <c r="A13" s="109"/>
      <c r="B13" s="110"/>
      <c r="C13" s="45"/>
      <c r="D13" s="45"/>
      <c r="E13" s="45"/>
      <c r="F13" s="111"/>
      <c r="G13" s="45"/>
      <c r="H13" s="45"/>
      <c r="I13" s="41"/>
    </row>
    <row r="14" spans="1:9" ht="12.75">
      <c r="A14" s="64"/>
      <c r="B14" s="64"/>
      <c r="C14" s="45"/>
      <c r="D14" s="45"/>
      <c r="E14" s="45"/>
      <c r="F14" s="111"/>
      <c r="G14" s="313"/>
      <c r="H14" s="314"/>
      <c r="I14" s="41"/>
    </row>
    <row r="15" spans="1:9" ht="12.75">
      <c r="A15" s="109"/>
      <c r="B15" s="109"/>
      <c r="C15" s="45"/>
      <c r="D15" s="45"/>
      <c r="E15" s="45"/>
      <c r="F15" s="45"/>
      <c r="G15" s="315"/>
      <c r="H15" s="316"/>
      <c r="I15" s="41"/>
    </row>
    <row r="16" spans="1:9" ht="12.75">
      <c r="A16" s="64"/>
      <c r="B16" s="64"/>
      <c r="C16" s="45"/>
      <c r="D16" s="67"/>
      <c r="E16" s="67"/>
      <c r="F16" s="67"/>
      <c r="G16" s="317"/>
      <c r="H16" s="318"/>
      <c r="I16" s="41"/>
    </row>
    <row r="17" spans="1:9" ht="12.75">
      <c r="A17" s="64"/>
      <c r="B17" s="64"/>
      <c r="C17" s="45"/>
      <c r="D17" s="67"/>
      <c r="E17" s="67"/>
      <c r="F17" s="67"/>
      <c r="G17" s="47"/>
      <c r="H17" s="47"/>
      <c r="I17" s="41"/>
    </row>
    <row r="18" spans="1:9" ht="12.75">
      <c r="A18" s="64"/>
      <c r="B18" s="64"/>
      <c r="C18" s="45"/>
      <c r="D18" s="67"/>
      <c r="E18" s="67"/>
      <c r="F18" s="67"/>
      <c r="G18" s="67"/>
      <c r="H18" s="67"/>
      <c r="I18" s="41"/>
    </row>
    <row r="19" spans="1:9" ht="15">
      <c r="A19" s="42" t="s">
        <v>1595</v>
      </c>
      <c r="B19" s="64"/>
      <c r="C19" s="45"/>
      <c r="D19" s="45"/>
      <c r="E19" s="45"/>
      <c r="F19" s="45"/>
      <c r="G19" s="45"/>
      <c r="H19" s="45"/>
      <c r="I19" s="41"/>
    </row>
    <row r="20" spans="1:9" ht="12.75">
      <c r="A20" s="41"/>
      <c r="B20" s="64"/>
      <c r="C20" s="45"/>
      <c r="D20" s="45"/>
      <c r="E20" s="45"/>
      <c r="F20" s="64"/>
      <c r="G20" s="45"/>
      <c r="H20" s="45"/>
      <c r="I20" s="41"/>
    </row>
    <row r="21" spans="1:9" ht="12.75">
      <c r="A21" s="64"/>
      <c r="B21" s="64"/>
      <c r="C21" s="45"/>
      <c r="D21" s="45"/>
      <c r="E21" s="45"/>
      <c r="F21" s="64"/>
      <c r="G21" s="45"/>
      <c r="H21" s="45"/>
      <c r="I21" s="41"/>
    </row>
    <row r="22" spans="1:9" ht="12.75" customHeight="1">
      <c r="A22" s="106" t="s">
        <v>358</v>
      </c>
      <c r="B22" s="324">
        <f>Institution!B15</f>
        <v>0</v>
      </c>
      <c r="C22" s="324"/>
      <c r="D22" s="324"/>
      <c r="E22" s="325" t="s">
        <v>364</v>
      </c>
      <c r="F22" s="325"/>
      <c r="G22" s="325"/>
      <c r="H22" s="325"/>
      <c r="I22" s="41"/>
    </row>
    <row r="23" spans="1:9" ht="12.75">
      <c r="A23" s="113"/>
      <c r="B23" s="113"/>
      <c r="C23" s="113"/>
      <c r="D23" s="113"/>
      <c r="E23" s="113"/>
      <c r="F23" s="113"/>
      <c r="G23" s="113"/>
      <c r="H23" s="113"/>
      <c r="I23" s="41"/>
    </row>
    <row r="24" spans="1:9" ht="171" customHeight="1">
      <c r="A24" s="272" t="s">
        <v>283</v>
      </c>
      <c r="B24" s="321"/>
      <c r="C24" s="321"/>
      <c r="D24" s="321"/>
      <c r="E24" s="321"/>
      <c r="F24" s="321"/>
      <c r="G24" s="321"/>
      <c r="H24" s="321"/>
      <c r="I24" s="321"/>
    </row>
    <row r="25" spans="1:9" ht="12.75" customHeight="1">
      <c r="A25" s="321"/>
      <c r="B25" s="321"/>
      <c r="C25" s="321"/>
      <c r="D25" s="321"/>
      <c r="E25" s="321"/>
      <c r="F25" s="321"/>
      <c r="G25" s="321"/>
      <c r="H25" s="321"/>
      <c r="I25" s="321"/>
    </row>
    <row r="26" spans="1:9" ht="12.75">
      <c r="A26" s="106"/>
      <c r="B26" s="106"/>
      <c r="C26" s="106"/>
      <c r="D26" s="106"/>
      <c r="E26" s="106"/>
      <c r="F26" s="106"/>
      <c r="G26" s="106"/>
      <c r="H26" s="106"/>
      <c r="I26" s="41"/>
    </row>
    <row r="27" spans="1:9" ht="12.75">
      <c r="A27" s="64"/>
      <c r="B27" s="64"/>
      <c r="C27" s="45"/>
      <c r="D27" s="45"/>
      <c r="E27" s="45"/>
      <c r="F27" s="45"/>
      <c r="G27" s="45"/>
      <c r="H27" s="45"/>
      <c r="I27" s="41"/>
    </row>
    <row r="28" spans="1:9" ht="12.75">
      <c r="A28" s="109" t="s">
        <v>1348</v>
      </c>
      <c r="B28" s="22"/>
      <c r="C28" s="45"/>
      <c r="D28" s="45"/>
      <c r="E28" s="45"/>
      <c r="F28" s="312" t="s">
        <v>362</v>
      </c>
      <c r="G28" s="312"/>
      <c r="H28" s="312"/>
      <c r="I28" s="41"/>
    </row>
    <row r="29" spans="1:9" ht="12.75">
      <c r="A29" s="64"/>
      <c r="B29" s="64"/>
      <c r="C29" s="45"/>
      <c r="D29" s="45"/>
      <c r="E29" s="45"/>
      <c r="F29" s="111"/>
      <c r="G29" s="45"/>
      <c r="H29" s="45"/>
      <c r="I29" s="41"/>
    </row>
    <row r="30" spans="1:9" ht="12.75">
      <c r="A30" s="109"/>
      <c r="B30" s="109"/>
      <c r="C30" s="45"/>
      <c r="D30" s="45"/>
      <c r="E30" s="45"/>
      <c r="F30" s="111"/>
      <c r="G30" s="313"/>
      <c r="H30" s="314"/>
      <c r="I30" s="41"/>
    </row>
    <row r="31" spans="1:9" ht="27.75" customHeight="1">
      <c r="A31" s="319" t="s">
        <v>363</v>
      </c>
      <c r="B31" s="319"/>
      <c r="C31" s="319"/>
      <c r="D31" s="319"/>
      <c r="E31" s="319"/>
      <c r="F31" s="320"/>
      <c r="G31" s="315"/>
      <c r="H31" s="316"/>
      <c r="I31" s="41"/>
    </row>
    <row r="32" spans="1:9" ht="12.75">
      <c r="A32" s="64"/>
      <c r="B32" s="64"/>
      <c r="C32" s="45"/>
      <c r="D32" s="45"/>
      <c r="E32" s="45"/>
      <c r="F32" s="67"/>
      <c r="G32" s="317"/>
      <c r="H32" s="318"/>
      <c r="I32" s="41"/>
    </row>
    <row r="33" spans="1:9" ht="12.75">
      <c r="A33" s="64"/>
      <c r="B33" s="64"/>
      <c r="C33" s="45"/>
      <c r="D33" s="45"/>
      <c r="E33" s="45"/>
      <c r="F33" s="64"/>
      <c r="G33" s="45"/>
      <c r="H33" s="45"/>
      <c r="I33" s="41"/>
    </row>
    <row r="34" spans="1:9" ht="12.75">
      <c r="A34" s="41"/>
      <c r="B34" s="41"/>
      <c r="C34" s="41"/>
      <c r="D34" s="41"/>
      <c r="E34" s="41"/>
      <c r="F34" s="41"/>
      <c r="G34" s="41"/>
      <c r="H34" s="41"/>
      <c r="I34" s="41"/>
    </row>
    <row r="35" spans="1:9" ht="12.75">
      <c r="A35" s="41"/>
      <c r="B35" s="41"/>
      <c r="C35" s="41"/>
      <c r="D35" s="41"/>
      <c r="E35" s="41"/>
      <c r="F35" s="41"/>
      <c r="G35" s="41"/>
      <c r="H35" s="41"/>
      <c r="I35" s="41"/>
    </row>
    <row r="38" ht="12.75">
      <c r="A38" s="27"/>
    </row>
    <row r="39" ht="12.75">
      <c r="A39" s="27"/>
    </row>
  </sheetData>
  <sheetProtection password="ECE7" sheet="1"/>
  <mergeCells count="12">
    <mergeCell ref="A1:I1"/>
    <mergeCell ref="B22:D22"/>
    <mergeCell ref="E22:H22"/>
    <mergeCell ref="E7:I7"/>
    <mergeCell ref="B7:D7"/>
    <mergeCell ref="A8:I8"/>
    <mergeCell ref="G14:H16"/>
    <mergeCell ref="F12:H12"/>
    <mergeCell ref="F28:H28"/>
    <mergeCell ref="G30:H32"/>
    <mergeCell ref="A31:F31"/>
    <mergeCell ref="A24:I25"/>
  </mergeCells>
  <printOptions/>
  <pageMargins left="0.63" right="0.4" top="0.75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59"/>
  <sheetViews>
    <sheetView showGridLines="0" zoomScalePageLayoutView="0" workbookViewId="0" topLeftCell="A1">
      <selection activeCell="H16" sqref="H16"/>
    </sheetView>
  </sheetViews>
  <sheetFormatPr defaultColWidth="11.421875" defaultRowHeight="12.75"/>
  <cols>
    <col min="1" max="1" width="6.28125" style="7" customWidth="1"/>
    <col min="2" max="2" width="13.57421875" style="7" customWidth="1"/>
    <col min="3" max="3" width="16.57421875" style="7" customWidth="1"/>
    <col min="4" max="4" width="14.421875" style="7" customWidth="1"/>
    <col min="5" max="5" width="18.00390625" style="7" customWidth="1"/>
    <col min="6" max="6" width="5.00390625" style="7" customWidth="1"/>
    <col min="7" max="7" width="13.28125" style="7" customWidth="1"/>
    <col min="8" max="8" width="25.00390625" style="7" customWidth="1"/>
    <col min="9" max="9" width="4.7109375" style="7" customWidth="1"/>
    <col min="10" max="10" width="3.421875" style="7" customWidth="1"/>
    <col min="11" max="16384" width="11.421875" style="7" customWidth="1"/>
  </cols>
  <sheetData>
    <row r="1" spans="1:10" ht="12.75" customHeight="1" thickBot="1">
      <c r="A1" s="39"/>
      <c r="B1" s="39"/>
      <c r="C1" s="206"/>
      <c r="D1" s="206"/>
      <c r="E1" s="207"/>
      <c r="F1" s="207"/>
      <c r="G1" s="207"/>
      <c r="H1" s="207"/>
      <c r="I1" s="39"/>
      <c r="J1" s="39"/>
    </row>
    <row r="2" spans="1:10" ht="13.5" customHeight="1">
      <c r="A2" s="39"/>
      <c r="B2" s="39"/>
      <c r="C2" s="39"/>
      <c r="D2" s="39"/>
      <c r="E2" s="334" t="s">
        <v>2618</v>
      </c>
      <c r="F2" s="335"/>
      <c r="G2" s="335"/>
      <c r="H2" s="336"/>
      <c r="I2" s="39"/>
      <c r="J2" s="39"/>
    </row>
    <row r="3" spans="1:10" ht="12.75" customHeight="1">
      <c r="A3" s="39"/>
      <c r="B3" s="39"/>
      <c r="C3" s="39"/>
      <c r="D3" s="39"/>
      <c r="E3" s="337"/>
      <c r="F3" s="338"/>
      <c r="G3" s="338"/>
      <c r="H3" s="339"/>
      <c r="I3" s="39"/>
      <c r="J3" s="39"/>
    </row>
    <row r="4" spans="1:10" ht="12.75" customHeight="1">
      <c r="A4" s="39"/>
      <c r="B4" s="39"/>
      <c r="C4" s="39"/>
      <c r="D4" s="39"/>
      <c r="E4" s="337"/>
      <c r="F4" s="338"/>
      <c r="G4" s="338"/>
      <c r="H4" s="339"/>
      <c r="I4" s="39"/>
      <c r="J4" s="39"/>
    </row>
    <row r="5" spans="1:10" ht="12.75" customHeight="1">
      <c r="A5" s="39"/>
      <c r="B5" s="39"/>
      <c r="C5" s="39"/>
      <c r="D5" s="39"/>
      <c r="E5" s="337"/>
      <c r="F5" s="338"/>
      <c r="G5" s="338"/>
      <c r="H5" s="339"/>
      <c r="I5" s="39"/>
      <c r="J5" s="39"/>
    </row>
    <row r="6" spans="1:10" ht="13.5" customHeight="1" thickBot="1">
      <c r="A6" s="39"/>
      <c r="B6" s="39"/>
      <c r="C6" s="39"/>
      <c r="D6" s="39"/>
      <c r="E6" s="340"/>
      <c r="F6" s="341"/>
      <c r="G6" s="341"/>
      <c r="H6" s="342"/>
      <c r="I6" s="39"/>
      <c r="J6" s="39"/>
    </row>
    <row r="7" spans="1:10" ht="12.75">
      <c r="A7" s="39"/>
      <c r="B7" s="39"/>
      <c r="C7" s="39"/>
      <c r="D7" s="39"/>
      <c r="E7" s="39"/>
      <c r="F7" s="39"/>
      <c r="G7" s="39"/>
      <c r="H7" s="39"/>
      <c r="I7" s="39"/>
      <c r="J7" s="39"/>
    </row>
    <row r="8" spans="1:10" ht="12.75">
      <c r="A8" s="39"/>
      <c r="B8" s="39"/>
      <c r="C8" s="39"/>
      <c r="D8" s="39"/>
      <c r="E8" s="39"/>
      <c r="F8" s="39"/>
      <c r="G8" s="39"/>
      <c r="H8" s="39"/>
      <c r="I8" s="39"/>
      <c r="J8" s="39"/>
    </row>
    <row r="9" spans="1:10" ht="12.75">
      <c r="A9" s="39"/>
      <c r="B9" s="39"/>
      <c r="C9" s="39"/>
      <c r="D9" s="39"/>
      <c r="E9" s="39"/>
      <c r="F9" s="39"/>
      <c r="G9" s="39"/>
      <c r="H9" s="39"/>
      <c r="I9" s="39"/>
      <c r="J9" s="39"/>
    </row>
    <row r="10" spans="1:10" ht="12.75" customHeight="1">
      <c r="A10" s="332" t="s">
        <v>373</v>
      </c>
      <c r="B10" s="332"/>
      <c r="C10" s="332"/>
      <c r="D10" s="332"/>
      <c r="E10" s="332"/>
      <c r="F10" s="332"/>
      <c r="G10" s="332"/>
      <c r="H10" s="332"/>
      <c r="I10" s="332"/>
      <c r="J10" s="332"/>
    </row>
    <row r="11" spans="1:10" ht="12.75">
      <c r="A11" s="332"/>
      <c r="B11" s="332"/>
      <c r="C11" s="332"/>
      <c r="D11" s="332"/>
      <c r="E11" s="332"/>
      <c r="F11" s="332"/>
      <c r="G11" s="332"/>
      <c r="H11" s="332"/>
      <c r="I11" s="332"/>
      <c r="J11" s="332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 customHeight="1">
      <c r="A13" s="333"/>
      <c r="B13" s="333"/>
      <c r="C13" s="333"/>
      <c r="D13" s="333"/>
      <c r="E13" s="333"/>
      <c r="F13" s="333"/>
      <c r="G13" s="333"/>
      <c r="H13" s="333"/>
      <c r="I13" s="333"/>
      <c r="J13" s="333"/>
    </row>
    <row r="14" spans="1:10" ht="12.75">
      <c r="A14" s="333"/>
      <c r="B14" s="333"/>
      <c r="C14" s="333"/>
      <c r="D14" s="333"/>
      <c r="E14" s="333"/>
      <c r="F14" s="333"/>
      <c r="G14" s="333"/>
      <c r="H14" s="333"/>
      <c r="I14" s="333"/>
      <c r="J14" s="333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 t="s">
        <v>2619</v>
      </c>
      <c r="C17" s="39"/>
      <c r="D17" s="343">
        <f>Institution!B6</f>
        <v>0</v>
      </c>
      <c r="E17" s="344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 t="s">
        <v>2617</v>
      </c>
      <c r="C19" s="39"/>
      <c r="D19" s="329">
        <f>Institution!C4</f>
        <v>0</v>
      </c>
      <c r="E19" s="330"/>
      <c r="F19" s="330"/>
      <c r="G19" s="330"/>
      <c r="H19" s="331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 t="s">
        <v>284</v>
      </c>
      <c r="C21" s="39"/>
      <c r="D21" s="39"/>
      <c r="E21" s="329">
        <f>Individu!B6</f>
        <v>0</v>
      </c>
      <c r="F21" s="330"/>
      <c r="G21" s="330"/>
      <c r="H21" s="331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 t="s">
        <v>2620</v>
      </c>
      <c r="C23" s="39"/>
      <c r="D23" s="39" t="s">
        <v>2621</v>
      </c>
      <c r="E23" s="210">
        <f>Individu!C17</f>
        <v>0</v>
      </c>
      <c r="F23" s="208" t="s">
        <v>1336</v>
      </c>
      <c r="G23" s="211">
        <f>Individu!F17</f>
        <v>0</v>
      </c>
      <c r="H23" s="212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2.75">
      <c r="A26" s="39"/>
      <c r="B26" s="39"/>
      <c r="C26" s="39"/>
      <c r="D26" s="39"/>
      <c r="E26" s="39"/>
      <c r="F26" s="39"/>
      <c r="G26" s="39"/>
      <c r="H26" s="39"/>
      <c r="I26" s="39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 t="s">
        <v>2622</v>
      </c>
      <c r="C28" s="39"/>
      <c r="D28" s="54"/>
      <c r="E28" s="356"/>
      <c r="F28" s="357"/>
      <c r="G28" s="358"/>
      <c r="H28" s="39"/>
      <c r="I28" s="39"/>
      <c r="J28" s="39"/>
    </row>
    <row r="29" spans="1:10" ht="12.75">
      <c r="A29" s="39"/>
      <c r="B29" s="39"/>
      <c r="C29" s="39"/>
      <c r="D29" s="39"/>
      <c r="E29" s="39"/>
      <c r="F29" s="39"/>
      <c r="G29" s="39"/>
      <c r="H29" s="39"/>
      <c r="I29" s="39"/>
      <c r="J29" s="39"/>
    </row>
    <row r="30" spans="1:10" ht="12.75">
      <c r="A30" s="39"/>
      <c r="B30" s="205" t="s">
        <v>2552</v>
      </c>
      <c r="C30" s="39"/>
      <c r="D30" s="39"/>
      <c r="E30" s="39"/>
      <c r="F30" s="39"/>
      <c r="G30" s="39"/>
      <c r="H30" s="39"/>
      <c r="I30" s="209"/>
      <c r="J30" s="39"/>
    </row>
    <row r="31" spans="1:10" ht="12.75">
      <c r="A31" s="39"/>
      <c r="B31" s="39" t="s">
        <v>1596</v>
      </c>
      <c r="C31" s="213"/>
      <c r="D31" s="39"/>
      <c r="E31" s="39" t="s">
        <v>1597</v>
      </c>
      <c r="F31" s="354"/>
      <c r="G31" s="355"/>
      <c r="H31" s="39"/>
      <c r="I31" s="39"/>
      <c r="J31" s="39"/>
    </row>
    <row r="32" spans="1:10" ht="12.75">
      <c r="A32" s="39"/>
      <c r="B32" s="39"/>
      <c r="C32" s="208"/>
      <c r="D32" s="39"/>
      <c r="E32" s="39"/>
      <c r="F32" s="39"/>
      <c r="G32" s="39"/>
      <c r="H32" s="39"/>
      <c r="I32" s="39"/>
      <c r="J32" s="39"/>
    </row>
    <row r="33" spans="1:10" ht="12.75">
      <c r="A33" s="39"/>
      <c r="B33" s="205" t="s">
        <v>2553</v>
      </c>
      <c r="C33" s="208"/>
      <c r="D33" s="39"/>
      <c r="E33" s="39"/>
      <c r="F33" s="39"/>
      <c r="G33" s="39"/>
      <c r="H33" s="39"/>
      <c r="I33" s="39"/>
      <c r="J33" s="39"/>
    </row>
    <row r="34" spans="1:10" ht="12.75">
      <c r="A34" s="39"/>
      <c r="B34" s="39" t="s">
        <v>1596</v>
      </c>
      <c r="C34" s="213"/>
      <c r="D34" s="39"/>
      <c r="E34" s="39" t="s">
        <v>1597</v>
      </c>
      <c r="F34" s="354"/>
      <c r="G34" s="355"/>
      <c r="H34" s="39"/>
      <c r="I34" s="39"/>
      <c r="J34" s="39"/>
    </row>
    <row r="35" spans="1:10" ht="12.75">
      <c r="A35" s="39"/>
      <c r="B35" s="39"/>
      <c r="C35" s="39"/>
      <c r="D35" s="39"/>
      <c r="E35" s="39"/>
      <c r="F35" s="39"/>
      <c r="G35" s="39"/>
      <c r="H35" s="39"/>
      <c r="I35" s="39"/>
      <c r="J35" s="39"/>
    </row>
    <row r="36" spans="1:10" ht="12.75">
      <c r="A36" s="39"/>
      <c r="B36" s="39"/>
      <c r="C36" s="39"/>
      <c r="D36" s="39"/>
      <c r="E36" s="39"/>
      <c r="F36" s="39"/>
      <c r="G36" s="39"/>
      <c r="H36" s="39"/>
      <c r="I36" s="39"/>
      <c r="J36" s="39"/>
    </row>
    <row r="37" spans="1:10" ht="12.75">
      <c r="A37" s="39"/>
      <c r="B37" s="205" t="s">
        <v>2554</v>
      </c>
      <c r="C37" s="39"/>
      <c r="D37" s="39"/>
      <c r="E37" s="39"/>
      <c r="F37" s="327">
        <f>'Besoins spécifiques Etr'!F29</f>
        <v>0</v>
      </c>
      <c r="G37" s="328"/>
      <c r="H37" s="39"/>
      <c r="I37" s="39"/>
      <c r="J37" s="39"/>
    </row>
    <row r="38" spans="1:10" ht="12.75">
      <c r="A38" s="39"/>
      <c r="B38" s="39"/>
      <c r="C38" s="39"/>
      <c r="D38" s="39"/>
      <c r="E38" s="39"/>
      <c r="F38" s="39"/>
      <c r="G38" s="39"/>
      <c r="H38" s="39"/>
      <c r="I38" s="39"/>
      <c r="J38" s="39"/>
    </row>
    <row r="39" spans="1:10" ht="12.75">
      <c r="A39" s="39"/>
      <c r="B39" s="39"/>
      <c r="C39" s="39"/>
      <c r="D39" s="39"/>
      <c r="E39" s="39"/>
      <c r="F39" s="39"/>
      <c r="G39" s="39"/>
      <c r="H39" s="39"/>
      <c r="I39" s="39"/>
      <c r="J39" s="39"/>
    </row>
    <row r="40" spans="1:10" ht="12.75">
      <c r="A40" s="39"/>
      <c r="B40" s="205" t="s">
        <v>2623</v>
      </c>
      <c r="C40" s="39"/>
      <c r="D40" s="39"/>
      <c r="E40" s="39"/>
      <c r="F40" s="39"/>
      <c r="G40" s="39"/>
      <c r="H40" s="39"/>
      <c r="I40" s="39"/>
      <c r="J40" s="39"/>
    </row>
    <row r="41" spans="1:10" ht="12.75">
      <c r="A41" s="39"/>
      <c r="B41" s="39"/>
      <c r="C41" s="39"/>
      <c r="D41" s="39"/>
      <c r="E41" s="39"/>
      <c r="F41" s="39"/>
      <c r="G41" s="39"/>
      <c r="H41" s="39"/>
      <c r="I41" s="39"/>
      <c r="J41" s="39"/>
    </row>
    <row r="42" spans="1:10" ht="12.75">
      <c r="A42" s="39"/>
      <c r="B42" s="39" t="s">
        <v>372</v>
      </c>
      <c r="C42" s="39"/>
      <c r="D42" s="39"/>
      <c r="E42" s="39"/>
      <c r="F42" s="209">
        <f>'Besoins spécifiques Etr'!F29</f>
        <v>0</v>
      </c>
      <c r="G42" s="39" t="s">
        <v>3032</v>
      </c>
      <c r="H42" s="209">
        <f>Individu!B6</f>
        <v>0</v>
      </c>
      <c r="I42" s="39"/>
      <c r="J42" s="39"/>
    </row>
    <row r="43" spans="1:10" ht="12.75">
      <c r="A43" s="39"/>
      <c r="B43" s="326"/>
      <c r="C43" s="326"/>
      <c r="D43" s="39"/>
      <c r="E43" s="39"/>
      <c r="F43" s="39"/>
      <c r="G43" s="39"/>
      <c r="H43" s="39"/>
      <c r="I43" s="39"/>
      <c r="J43" s="39"/>
    </row>
    <row r="44" spans="1:10" ht="12.75">
      <c r="A44" s="39"/>
      <c r="B44" s="39"/>
      <c r="C44" s="39"/>
      <c r="D44" s="39"/>
      <c r="E44" s="39"/>
      <c r="F44" s="39"/>
      <c r="G44" s="39"/>
      <c r="H44" s="39"/>
      <c r="I44" s="39"/>
      <c r="J44" s="39"/>
    </row>
    <row r="45" spans="1:10" ht="12.75">
      <c r="A45" s="39"/>
      <c r="B45" s="39"/>
      <c r="C45" s="39"/>
      <c r="D45" s="39"/>
      <c r="E45" s="39"/>
      <c r="F45" s="39"/>
      <c r="G45" s="39"/>
      <c r="H45" s="39"/>
      <c r="I45" s="39"/>
      <c r="J45" s="39"/>
    </row>
    <row r="46" spans="1:10" ht="12.75">
      <c r="A46" s="39"/>
      <c r="B46" s="39"/>
      <c r="C46" s="39"/>
      <c r="D46" s="39"/>
      <c r="E46" s="39"/>
      <c r="F46" s="39"/>
      <c r="G46" s="39"/>
      <c r="H46" s="39"/>
      <c r="I46" s="39"/>
      <c r="J46" s="39"/>
    </row>
    <row r="47" spans="1:10" ht="12.75">
      <c r="A47" s="39"/>
      <c r="B47" s="39"/>
      <c r="C47" s="39"/>
      <c r="D47" s="39"/>
      <c r="E47" s="39"/>
      <c r="F47" s="39"/>
      <c r="G47" s="39"/>
      <c r="H47" s="39"/>
      <c r="I47" s="39"/>
      <c r="J47" s="39"/>
    </row>
    <row r="48" spans="1:10" ht="12.75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2.75">
      <c r="A49" s="39"/>
      <c r="B49" s="39"/>
      <c r="C49" s="39"/>
      <c r="D49" s="39"/>
      <c r="E49" s="39"/>
      <c r="F49" s="39"/>
      <c r="G49" s="39"/>
      <c r="H49" s="39"/>
      <c r="I49" s="39"/>
      <c r="J49" s="39"/>
    </row>
    <row r="50" spans="1:10" ht="12.75">
      <c r="A50" s="39"/>
      <c r="B50" s="39"/>
      <c r="C50" s="39"/>
      <c r="D50" s="39"/>
      <c r="E50" s="39"/>
      <c r="F50" s="39"/>
      <c r="G50" s="39" t="s">
        <v>2626</v>
      </c>
      <c r="H50" s="39"/>
      <c r="I50" s="39"/>
      <c r="J50" s="39"/>
    </row>
    <row r="51" spans="1:10" ht="12.75">
      <c r="A51" s="39"/>
      <c r="B51" s="39" t="s">
        <v>2627</v>
      </c>
      <c r="C51" s="215"/>
      <c r="D51" s="39"/>
      <c r="E51" s="39"/>
      <c r="F51" s="39"/>
      <c r="G51" s="39"/>
      <c r="H51" s="39"/>
      <c r="I51" s="39"/>
      <c r="J51" s="39"/>
    </row>
    <row r="52" spans="1:10" ht="12.75">
      <c r="A52" s="39"/>
      <c r="B52" s="39"/>
      <c r="C52" s="39"/>
      <c r="D52" s="39"/>
      <c r="E52" s="39"/>
      <c r="F52" s="39"/>
      <c r="G52" s="39"/>
      <c r="H52" s="39"/>
      <c r="I52" s="39"/>
      <c r="J52" s="39"/>
    </row>
    <row r="53" spans="1:10" ht="12.75">
      <c r="A53" s="39"/>
      <c r="B53" s="39" t="s">
        <v>2624</v>
      </c>
      <c r="C53" s="215"/>
      <c r="D53" s="39"/>
      <c r="E53" s="39"/>
      <c r="F53" s="39"/>
      <c r="G53" s="39" t="s">
        <v>2625</v>
      </c>
      <c r="H53" s="39"/>
      <c r="I53" s="39"/>
      <c r="J53" s="39"/>
    </row>
    <row r="54" spans="1:10" ht="12.75">
      <c r="A54" s="39"/>
      <c r="B54" s="39"/>
      <c r="C54" s="39"/>
      <c r="D54" s="39"/>
      <c r="E54" s="39"/>
      <c r="F54" s="39"/>
      <c r="G54" s="39"/>
      <c r="H54" s="39"/>
      <c r="I54" s="39"/>
      <c r="J54" s="39"/>
    </row>
    <row r="55" spans="1:10" ht="12.75">
      <c r="A55" s="39"/>
      <c r="B55" s="39"/>
      <c r="C55" s="39"/>
      <c r="D55" s="39"/>
      <c r="E55" s="39"/>
      <c r="F55" s="39"/>
      <c r="G55" s="345"/>
      <c r="H55" s="346"/>
      <c r="I55" s="347"/>
      <c r="J55" s="39"/>
    </row>
    <row r="56" spans="1:10" ht="12.75">
      <c r="A56" s="39"/>
      <c r="B56" s="39"/>
      <c r="C56" s="39"/>
      <c r="D56" s="39"/>
      <c r="E56" s="39"/>
      <c r="F56" s="39"/>
      <c r="G56" s="348"/>
      <c r="H56" s="349"/>
      <c r="I56" s="350"/>
      <c r="J56" s="39"/>
    </row>
    <row r="57" spans="1:10" ht="12.75">
      <c r="A57" s="39"/>
      <c r="B57" s="39"/>
      <c r="C57" s="39"/>
      <c r="D57" s="39"/>
      <c r="E57" s="39"/>
      <c r="F57" s="39"/>
      <c r="G57" s="348"/>
      <c r="H57" s="349"/>
      <c r="I57" s="350"/>
      <c r="J57" s="39"/>
    </row>
    <row r="58" spans="1:10" ht="12.75">
      <c r="A58" s="39"/>
      <c r="B58" s="39"/>
      <c r="C58" s="39"/>
      <c r="D58" s="39"/>
      <c r="E58" s="39"/>
      <c r="F58" s="39"/>
      <c r="G58" s="351"/>
      <c r="H58" s="352"/>
      <c r="I58" s="353"/>
      <c r="J58" s="39"/>
    </row>
    <row r="59" spans="1:10" ht="12.75">
      <c r="A59" s="39"/>
      <c r="B59" s="39"/>
      <c r="C59" s="39"/>
      <c r="D59" s="39"/>
      <c r="E59" s="39"/>
      <c r="F59" s="39"/>
      <c r="G59" s="39"/>
      <c r="H59" s="39"/>
      <c r="I59" s="39"/>
      <c r="J59" s="39"/>
    </row>
  </sheetData>
  <sheetProtection password="ECE7" sheet="1"/>
  <mergeCells count="12">
    <mergeCell ref="E2:H6"/>
    <mergeCell ref="D17:E17"/>
    <mergeCell ref="G55:I58"/>
    <mergeCell ref="E21:H21"/>
    <mergeCell ref="F34:G34"/>
    <mergeCell ref="F31:G31"/>
    <mergeCell ref="E28:G28"/>
    <mergeCell ref="B43:C43"/>
    <mergeCell ref="F37:G37"/>
    <mergeCell ref="D19:H19"/>
    <mergeCell ref="A10:J11"/>
    <mergeCell ref="A13:J14"/>
  </mergeCells>
  <printOptions/>
  <pageMargins left="0.3937007874015748" right="0.31496062992125984" top="0.35433070866141736" bottom="0.984251968503937" header="0.15748031496062992" footer="0.5118110236220472"/>
  <pageSetup fitToHeight="1" fitToWidth="1" horizontalDpi="600" verticalDpi="600" orientation="portrait" paperSize="9" scale="81" r:id="rId2"/>
  <headerFooter alignWithMargins="0">
    <oddFooter>&amp;LAttestation de présence accompagnateur - Demande de fonds complémentaires des individus en situation de handicap - Convention 2014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"/>
  <sheetViews>
    <sheetView zoomScalePageLayoutView="0" workbookViewId="0" topLeftCell="A1">
      <selection activeCell="J11" sqref="J11"/>
    </sheetView>
  </sheetViews>
  <sheetFormatPr defaultColWidth="11.421875" defaultRowHeight="12.75"/>
  <cols>
    <col min="1" max="1" width="10.7109375" style="2" customWidth="1"/>
    <col min="2" max="2" width="8.8515625" style="2" customWidth="1"/>
    <col min="3" max="3" width="14.421875" style="2" customWidth="1"/>
    <col min="4" max="4" width="9.00390625" style="2" customWidth="1"/>
    <col min="5" max="5" width="12.8515625" style="2" customWidth="1"/>
    <col min="6" max="6" width="14.421875" style="2" customWidth="1"/>
    <col min="7" max="7" width="9.57421875" style="2" customWidth="1"/>
    <col min="8" max="8" width="15.00390625" style="2" customWidth="1"/>
    <col min="9" max="9" width="10.8515625" style="2" customWidth="1"/>
    <col min="10" max="10" width="8.57421875" style="2" customWidth="1"/>
    <col min="11" max="11" width="11.7109375" style="2" customWidth="1"/>
    <col min="12" max="12" width="8.28125" style="2" customWidth="1"/>
    <col min="13" max="16384" width="11.421875" style="2" customWidth="1"/>
  </cols>
  <sheetData>
    <row r="1" spans="1:22" ht="12.75">
      <c r="A1" s="359" t="s">
        <v>3045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 t="s">
        <v>3046</v>
      </c>
      <c r="N1" s="359"/>
      <c r="O1" s="359"/>
      <c r="P1" s="359"/>
      <c r="Q1" s="359"/>
      <c r="R1" s="359"/>
      <c r="S1" s="359"/>
      <c r="T1" s="359"/>
      <c r="U1" s="359"/>
      <c r="V1" s="359"/>
    </row>
    <row r="2" spans="1:22" ht="51">
      <c r="A2" s="3" t="s">
        <v>3033</v>
      </c>
      <c r="B2" s="3" t="s">
        <v>3034</v>
      </c>
      <c r="C2" s="3" t="s">
        <v>3035</v>
      </c>
      <c r="D2" s="3" t="s">
        <v>3036</v>
      </c>
      <c r="E2" s="3" t="s">
        <v>3037</v>
      </c>
      <c r="F2" s="3" t="s">
        <v>3038</v>
      </c>
      <c r="G2" s="3" t="s">
        <v>3039</v>
      </c>
      <c r="H2" s="3" t="s">
        <v>3040</v>
      </c>
      <c r="I2" s="3" t="s">
        <v>3041</v>
      </c>
      <c r="J2" s="3" t="s">
        <v>3042</v>
      </c>
      <c r="K2" s="3" t="s">
        <v>3043</v>
      </c>
      <c r="L2" s="3" t="s">
        <v>3044</v>
      </c>
      <c r="M2" s="3" t="s">
        <v>3047</v>
      </c>
      <c r="N2" s="3" t="s">
        <v>3049</v>
      </c>
      <c r="O2" s="3" t="s">
        <v>3050</v>
      </c>
      <c r="P2" s="3" t="s">
        <v>3048</v>
      </c>
      <c r="Q2" s="3" t="s">
        <v>3056</v>
      </c>
      <c r="R2" s="3" t="s">
        <v>3051</v>
      </c>
      <c r="S2" s="3" t="s">
        <v>3052</v>
      </c>
      <c r="T2" s="3" t="s">
        <v>3053</v>
      </c>
      <c r="U2" s="3" t="s">
        <v>3054</v>
      </c>
      <c r="V2" s="3" t="s">
        <v>3055</v>
      </c>
    </row>
    <row r="3" spans="1:22" ht="19.5" customHeight="1">
      <c r="A3" s="3">
        <f>Institution!B6</f>
        <v>0</v>
      </c>
      <c r="B3" s="3">
        <f>Institution!C4</f>
        <v>0</v>
      </c>
      <c r="C3" s="3" t="e">
        <f>Institution!B8:F9</f>
        <v>#VALUE!</v>
      </c>
      <c r="D3" s="3">
        <f>Institution!B11</f>
        <v>0</v>
      </c>
      <c r="E3" s="3">
        <f>Institution!F11</f>
        <v>0</v>
      </c>
      <c r="F3" s="6">
        <f>Institution!B15</f>
        <v>0</v>
      </c>
      <c r="G3" s="6">
        <f>Institution!B17</f>
        <v>0</v>
      </c>
      <c r="H3" s="6">
        <f>Institution!B21</f>
        <v>0</v>
      </c>
      <c r="I3" s="6">
        <f>Institution!B23</f>
        <v>0</v>
      </c>
      <c r="J3" s="6">
        <f>Institution!B32</f>
        <v>0</v>
      </c>
      <c r="K3" s="6">
        <f>Institution!C30</f>
        <v>0</v>
      </c>
      <c r="L3" s="3">
        <f>Institution!B39</f>
        <v>0</v>
      </c>
      <c r="M3" s="3">
        <f>Individu!B4</f>
        <v>0</v>
      </c>
      <c r="N3" s="6">
        <f>Individu!B6</f>
        <v>0</v>
      </c>
      <c r="O3" s="6">
        <f>Individu!B8</f>
        <v>0</v>
      </c>
      <c r="P3" s="3">
        <f>Individu!B11</f>
        <v>0</v>
      </c>
      <c r="Q3" s="3">
        <f>Individu!F11</f>
        <v>0</v>
      </c>
      <c r="R3" s="3">
        <f>Individu!B15</f>
        <v>0</v>
      </c>
      <c r="S3" s="4">
        <f>Individu!C17</f>
        <v>0</v>
      </c>
      <c r="T3" s="4">
        <f>Individu!F17</f>
        <v>0</v>
      </c>
      <c r="U3" s="6">
        <f>Individu!B19</f>
        <v>0</v>
      </c>
      <c r="V3" s="5">
        <f>Individu!B21</f>
        <v>0</v>
      </c>
    </row>
  </sheetData>
  <sheetProtection/>
  <mergeCells count="2">
    <mergeCell ref="A1:L1"/>
    <mergeCell ref="M1:V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Agence Europe Education Formation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dibarrart</dc:creator>
  <cp:keywords/>
  <dc:description/>
  <cp:lastModifiedBy>mpeyret</cp:lastModifiedBy>
  <cp:lastPrinted>2014-09-03T10:07:28Z</cp:lastPrinted>
  <dcterms:created xsi:type="dcterms:W3CDTF">2009-05-07T09:56:56Z</dcterms:created>
  <dcterms:modified xsi:type="dcterms:W3CDTF">2014-11-18T10:21:40Z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